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440" windowHeight="9915"/>
  </bookViews>
  <sheets>
    <sheet name="التسلسل" sheetId="1" r:id="rId1"/>
    <sheet name="المعدل التراكمي" sheetId="2" r:id="rId2"/>
    <sheet name="ورقة3" sheetId="3" r:id="rId3"/>
  </sheets>
  <definedNames>
    <definedName name="_xlnm.Print_Area" localSheetId="1">'المعدل التراكمي'!$B$1:$Z$90</definedName>
  </definedNames>
  <calcPr calcId="124519"/>
</workbook>
</file>

<file path=xl/calcChain.xml><?xml version="1.0" encoding="utf-8"?>
<calcChain xmlns="http://schemas.openxmlformats.org/spreadsheetml/2006/main">
  <c r="W32" i="2"/>
  <c r="U32"/>
  <c r="S32"/>
  <c r="Q32"/>
  <c r="O32"/>
  <c r="M32"/>
  <c r="W59"/>
  <c r="U59"/>
  <c r="S59"/>
  <c r="Q59"/>
  <c r="O59"/>
  <c r="M59"/>
  <c r="X59" l="1"/>
  <c r="X32"/>
  <c r="U29" l="1"/>
  <c r="U30"/>
  <c r="U31"/>
  <c r="U33"/>
  <c r="U34"/>
  <c r="U35"/>
  <c r="U36"/>
  <c r="U37"/>
  <c r="U38"/>
  <c r="U39"/>
  <c r="U40"/>
  <c r="U41"/>
  <c r="U42"/>
  <c r="U43"/>
  <c r="U44"/>
  <c r="U45"/>
  <c r="U46"/>
  <c r="U47"/>
  <c r="Q13" l="1"/>
  <c r="O13"/>
  <c r="M11" l="1"/>
  <c r="O11"/>
  <c r="Q11"/>
  <c r="S11"/>
  <c r="U11"/>
  <c r="W11"/>
  <c r="M12"/>
  <c r="O12"/>
  <c r="Q12"/>
  <c r="S12"/>
  <c r="U12"/>
  <c r="W12"/>
  <c r="M13"/>
  <c r="S13"/>
  <c r="U13"/>
  <c r="W13"/>
  <c r="M14"/>
  <c r="O14"/>
  <c r="Q14"/>
  <c r="S14"/>
  <c r="U14"/>
  <c r="W14"/>
  <c r="M15"/>
  <c r="O15"/>
  <c r="Q15"/>
  <c r="S15"/>
  <c r="U15"/>
  <c r="W15"/>
  <c r="M16"/>
  <c r="O16"/>
  <c r="Q16"/>
  <c r="S16"/>
  <c r="U16"/>
  <c r="W16"/>
  <c r="M17"/>
  <c r="O17"/>
  <c r="Q17"/>
  <c r="S17"/>
  <c r="U17"/>
  <c r="W17"/>
  <c r="M18"/>
  <c r="O18"/>
  <c r="Q18"/>
  <c r="S18"/>
  <c r="U18"/>
  <c r="W18"/>
  <c r="M19"/>
  <c r="O19"/>
  <c r="Q19"/>
  <c r="S19"/>
  <c r="U19"/>
  <c r="W19"/>
  <c r="M20"/>
  <c r="O20"/>
  <c r="Q20"/>
  <c r="S20"/>
  <c r="U20"/>
  <c r="W20"/>
  <c r="M21"/>
  <c r="O21"/>
  <c r="Q21"/>
  <c r="S21"/>
  <c r="U21"/>
  <c r="W21"/>
  <c r="M22"/>
  <c r="O22"/>
  <c r="Q22"/>
  <c r="S22"/>
  <c r="U22"/>
  <c r="W22"/>
  <c r="M23"/>
  <c r="O23"/>
  <c r="Q23"/>
  <c r="S23"/>
  <c r="U23"/>
  <c r="W23"/>
  <c r="M24"/>
  <c r="O24"/>
  <c r="Q24"/>
  <c r="S24"/>
  <c r="U24"/>
  <c r="W24"/>
  <c r="M25"/>
  <c r="O25"/>
  <c r="Q25"/>
  <c r="S25"/>
  <c r="U25"/>
  <c r="W25"/>
  <c r="M26"/>
  <c r="O26"/>
  <c r="Q26"/>
  <c r="S26"/>
  <c r="U26"/>
  <c r="W26"/>
  <c r="M27"/>
  <c r="O27"/>
  <c r="Q27"/>
  <c r="S27"/>
  <c r="U27"/>
  <c r="W27"/>
  <c r="M28"/>
  <c r="O28"/>
  <c r="Q28"/>
  <c r="S28"/>
  <c r="U28"/>
  <c r="W28"/>
  <c r="M29"/>
  <c r="O29"/>
  <c r="Q29"/>
  <c r="S29"/>
  <c r="W29"/>
  <c r="M30"/>
  <c r="O30"/>
  <c r="Q30"/>
  <c r="S30"/>
  <c r="W30"/>
  <c r="M31"/>
  <c r="O31"/>
  <c r="Q31"/>
  <c r="S31"/>
  <c r="W31"/>
  <c r="M33"/>
  <c r="O33"/>
  <c r="Q33"/>
  <c r="S33"/>
  <c r="W33"/>
  <c r="M34"/>
  <c r="O34"/>
  <c r="Q34"/>
  <c r="S34"/>
  <c r="W34"/>
  <c r="M35"/>
  <c r="O35"/>
  <c r="Q35"/>
  <c r="S35"/>
  <c r="W35"/>
  <c r="M36"/>
  <c r="O36"/>
  <c r="Q36"/>
  <c r="S36"/>
  <c r="W36"/>
  <c r="M37"/>
  <c r="O37"/>
  <c r="Q37"/>
  <c r="S37"/>
  <c r="W37"/>
  <c r="M38"/>
  <c r="O38"/>
  <c r="Q38"/>
  <c r="S38"/>
  <c r="W38"/>
  <c r="M39"/>
  <c r="O39"/>
  <c r="Q39"/>
  <c r="S39"/>
  <c r="W39"/>
  <c r="M40"/>
  <c r="O40"/>
  <c r="Q40"/>
  <c r="S40"/>
  <c r="W40"/>
  <c r="M41"/>
  <c r="O41"/>
  <c r="Q41"/>
  <c r="S41"/>
  <c r="W41"/>
  <c r="M42"/>
  <c r="O42"/>
  <c r="Q42"/>
  <c r="S42"/>
  <c r="W42"/>
  <c r="M43"/>
  <c r="O43"/>
  <c r="Q43"/>
  <c r="S43"/>
  <c r="W43"/>
  <c r="M44"/>
  <c r="O44"/>
  <c r="Q44"/>
  <c r="S44"/>
  <c r="W44"/>
  <c r="M45"/>
  <c r="O45"/>
  <c r="Q45"/>
  <c r="S45"/>
  <c r="W45"/>
  <c r="M46"/>
  <c r="O46"/>
  <c r="Q46"/>
  <c r="S46"/>
  <c r="W46"/>
  <c r="M47"/>
  <c r="O47"/>
  <c r="Q47"/>
  <c r="S47"/>
  <c r="W47"/>
  <c r="M48"/>
  <c r="O48"/>
  <c r="Q48"/>
  <c r="S48"/>
  <c r="U48"/>
  <c r="W48"/>
  <c r="M49"/>
  <c r="O49"/>
  <c r="Q49"/>
  <c r="S49"/>
  <c r="U49"/>
  <c r="W49"/>
  <c r="M50"/>
  <c r="O50"/>
  <c r="Q50"/>
  <c r="S50"/>
  <c r="U50"/>
  <c r="W50"/>
  <c r="M51"/>
  <c r="O51"/>
  <c r="Q51"/>
  <c r="S51"/>
  <c r="U51"/>
  <c r="W51"/>
  <c r="M52"/>
  <c r="O52"/>
  <c r="Q52"/>
  <c r="S52"/>
  <c r="U52"/>
  <c r="W52"/>
  <c r="M53"/>
  <c r="O53"/>
  <c r="Q53"/>
  <c r="S53"/>
  <c r="U53"/>
  <c r="W53"/>
  <c r="M54"/>
  <c r="O54"/>
  <c r="Q54"/>
  <c r="S54"/>
  <c r="U54"/>
  <c r="W54"/>
  <c r="M55"/>
  <c r="O55"/>
  <c r="Q55"/>
  <c r="S55"/>
  <c r="U55"/>
  <c r="W55"/>
  <c r="M56"/>
  <c r="O56"/>
  <c r="Q56"/>
  <c r="S56"/>
  <c r="U56"/>
  <c r="W56"/>
  <c r="M57"/>
  <c r="O57"/>
  <c r="Q57"/>
  <c r="S57"/>
  <c r="U57"/>
  <c r="W57"/>
  <c r="M58"/>
  <c r="O58"/>
  <c r="Q58"/>
  <c r="S58"/>
  <c r="U58"/>
  <c r="W58"/>
  <c r="M60"/>
  <c r="O60"/>
  <c r="Q60"/>
  <c r="S60"/>
  <c r="U60"/>
  <c r="W60"/>
  <c r="M61"/>
  <c r="O61"/>
  <c r="Q61"/>
  <c r="S61"/>
  <c r="U61"/>
  <c r="W61"/>
  <c r="M62"/>
  <c r="O62"/>
  <c r="Q62"/>
  <c r="S62"/>
  <c r="U62"/>
  <c r="W62"/>
  <c r="M63"/>
  <c r="O63"/>
  <c r="Q63"/>
  <c r="S63"/>
  <c r="U63"/>
  <c r="W63"/>
  <c r="M64"/>
  <c r="O64"/>
  <c r="Q64"/>
  <c r="S64"/>
  <c r="U64"/>
  <c r="W64"/>
  <c r="M65"/>
  <c r="O65"/>
  <c r="Q65"/>
  <c r="S65"/>
  <c r="U65"/>
  <c r="W65"/>
  <c r="M66"/>
  <c r="O66"/>
  <c r="Q66"/>
  <c r="S66"/>
  <c r="U66"/>
  <c r="W66"/>
  <c r="M67"/>
  <c r="O67"/>
  <c r="Q67"/>
  <c r="S67"/>
  <c r="U67"/>
  <c r="W67"/>
  <c r="M68"/>
  <c r="O68"/>
  <c r="Q68"/>
  <c r="S68"/>
  <c r="U68"/>
  <c r="W68"/>
  <c r="M69"/>
  <c r="O69"/>
  <c r="Q69"/>
  <c r="S69"/>
  <c r="U69"/>
  <c r="W69"/>
  <c r="M70"/>
  <c r="O70"/>
  <c r="Q70"/>
  <c r="S70"/>
  <c r="U70"/>
  <c r="W70"/>
  <c r="M71"/>
  <c r="O71"/>
  <c r="Q71"/>
  <c r="S71"/>
  <c r="U71"/>
  <c r="W71"/>
  <c r="M72"/>
  <c r="O72"/>
  <c r="Q72"/>
  <c r="S72"/>
  <c r="U72"/>
  <c r="W72"/>
  <c r="M73"/>
  <c r="O73"/>
  <c r="Q73"/>
  <c r="S73"/>
  <c r="U73"/>
  <c r="W73"/>
  <c r="M74"/>
  <c r="O74"/>
  <c r="Q74"/>
  <c r="S74"/>
  <c r="U74"/>
  <c r="W74"/>
  <c r="M75"/>
  <c r="O75"/>
  <c r="Q75"/>
  <c r="S75"/>
  <c r="U75"/>
  <c r="W75"/>
  <c r="M76"/>
  <c r="O76"/>
  <c r="Q76"/>
  <c r="S76"/>
  <c r="U76"/>
  <c r="W76"/>
  <c r="M77"/>
  <c r="O77"/>
  <c r="Q77"/>
  <c r="S77"/>
  <c r="U77"/>
  <c r="W77"/>
  <c r="M78"/>
  <c r="O78"/>
  <c r="Q78"/>
  <c r="S78"/>
  <c r="U78"/>
  <c r="W78"/>
  <c r="M79"/>
  <c r="O79"/>
  <c r="Q79"/>
  <c r="S79"/>
  <c r="U79"/>
  <c r="W79"/>
  <c r="M80"/>
  <c r="O80"/>
  <c r="Q80"/>
  <c r="S80"/>
  <c r="U80"/>
  <c r="W80"/>
  <c r="M81"/>
  <c r="O81"/>
  <c r="Q81"/>
  <c r="S81"/>
  <c r="U81"/>
  <c r="W81"/>
  <c r="M82"/>
  <c r="O82"/>
  <c r="Q82"/>
  <c r="S82"/>
  <c r="U82"/>
  <c r="W82"/>
  <c r="W10"/>
  <c r="U10"/>
  <c r="S10"/>
  <c r="Q10"/>
  <c r="O10"/>
  <c r="M10"/>
  <c r="X26" l="1"/>
  <c r="X22"/>
  <c r="X18"/>
  <c r="X12"/>
  <c r="X82"/>
  <c r="X76"/>
  <c r="X64"/>
  <c r="X60"/>
  <c r="X55"/>
  <c r="X51"/>
  <c r="X47"/>
  <c r="X39"/>
  <c r="X78"/>
  <c r="X74"/>
  <c r="X49"/>
  <c r="X16"/>
  <c r="X70"/>
  <c r="X66"/>
  <c r="X62"/>
  <c r="X57"/>
  <c r="X43"/>
  <c r="X35"/>
  <c r="X28"/>
  <c r="X24"/>
  <c r="X20"/>
  <c r="X13"/>
  <c r="X80"/>
  <c r="X53"/>
  <c r="X68"/>
  <c r="X72"/>
  <c r="X46"/>
  <c r="X42"/>
  <c r="X38"/>
  <c r="X34"/>
  <c r="X31"/>
  <c r="X75"/>
  <c r="X73"/>
  <c r="X71"/>
  <c r="X69"/>
  <c r="X67"/>
  <c r="X65"/>
  <c r="X63"/>
  <c r="X61"/>
  <c r="X58"/>
  <c r="X56"/>
  <c r="X54"/>
  <c r="X52"/>
  <c r="X50"/>
  <c r="X48"/>
  <c r="X45"/>
  <c r="X41"/>
  <c r="X37"/>
  <c r="X33"/>
  <c r="X30"/>
  <c r="X27"/>
  <c r="X25"/>
  <c r="X23"/>
  <c r="X21"/>
  <c r="X19"/>
  <c r="X17"/>
  <c r="X15"/>
  <c r="X14"/>
  <c r="X11"/>
  <c r="X81"/>
  <c r="X79"/>
  <c r="X77"/>
  <c r="X10"/>
  <c r="X44"/>
  <c r="X40"/>
  <c r="X36"/>
  <c r="X29"/>
</calcChain>
</file>

<file path=xl/sharedStrings.xml><?xml version="1.0" encoding="utf-8"?>
<sst xmlns="http://schemas.openxmlformats.org/spreadsheetml/2006/main" count="589" uniqueCount="205">
  <si>
    <t>اثير شاكر رويس</t>
  </si>
  <si>
    <t xml:space="preserve">احمد مكطوف خلف </t>
  </si>
  <si>
    <t xml:space="preserve">احمد وادي سوير </t>
  </si>
  <si>
    <t xml:space="preserve">احمد ياسر شنيور </t>
  </si>
  <si>
    <t xml:space="preserve">اخلاص عبد العباس حسين </t>
  </si>
  <si>
    <t xml:space="preserve">افنان خضير عباس </t>
  </si>
  <si>
    <t xml:space="preserve">ايات محسن عبود </t>
  </si>
  <si>
    <t xml:space="preserve">ايات محمد مهدي </t>
  </si>
  <si>
    <t xml:space="preserve">ايثارعبد الكريم عبد علي </t>
  </si>
  <si>
    <t xml:space="preserve">ايلاف عبد الناصر غالب </t>
  </si>
  <si>
    <t>ايمان حسين حامد</t>
  </si>
  <si>
    <t xml:space="preserve">ايه محمد عبد الرضا </t>
  </si>
  <si>
    <t xml:space="preserve">بلسم حميد عكله </t>
  </si>
  <si>
    <t xml:space="preserve">جاسم سالم حسين </t>
  </si>
  <si>
    <t xml:space="preserve">حسام ناجح جواد </t>
  </si>
  <si>
    <t xml:space="preserve">حسن حيدر فالح </t>
  </si>
  <si>
    <t xml:space="preserve">حسن كاظم ريسان </t>
  </si>
  <si>
    <t>حسين حميد داود</t>
  </si>
  <si>
    <t xml:space="preserve">حسين علي كنان </t>
  </si>
  <si>
    <t xml:space="preserve">حسين كاظم ريسان </t>
  </si>
  <si>
    <t>حسين مزعل عذيب</t>
  </si>
  <si>
    <t xml:space="preserve">حيدر حبيب اكريم </t>
  </si>
  <si>
    <t xml:space="preserve">خلود كامل حنون </t>
  </si>
  <si>
    <t xml:space="preserve">دلال عامر سعدون </t>
  </si>
  <si>
    <t xml:space="preserve">ريام انور ياسين </t>
  </si>
  <si>
    <t xml:space="preserve">زكريا يحيى هادي </t>
  </si>
  <si>
    <t xml:space="preserve">زهراء حسن جعاز </t>
  </si>
  <si>
    <t>زهراء عادل فرج</t>
  </si>
  <si>
    <t xml:space="preserve">زهراء عبد الحسن شاتول </t>
  </si>
  <si>
    <t xml:space="preserve">زهراء علي سلطان </t>
  </si>
  <si>
    <t xml:space="preserve">زين العابدين جواد </t>
  </si>
  <si>
    <t xml:space="preserve">زينب تاجي عبد الكريم </t>
  </si>
  <si>
    <t>زينب رشيد عبد الحسين</t>
  </si>
  <si>
    <t>سارة غني مدلول</t>
  </si>
  <si>
    <t xml:space="preserve">سبا كريم هاشم </t>
  </si>
  <si>
    <t>سجاد طارق عزيز</t>
  </si>
  <si>
    <t xml:space="preserve">سكينه خالد ادنين </t>
  </si>
  <si>
    <t xml:space="preserve">سيف حسن خذيه </t>
  </si>
  <si>
    <t xml:space="preserve">صباح سليم شنيور </t>
  </si>
  <si>
    <t xml:space="preserve">صفا احمد مهدي </t>
  </si>
  <si>
    <t xml:space="preserve">صفا كريم هادي </t>
  </si>
  <si>
    <t xml:space="preserve">ضياء ناصر سبتي </t>
  </si>
  <si>
    <t xml:space="preserve">عبد الله حسن هندي </t>
  </si>
  <si>
    <t xml:space="preserve">علاء جاسب نعيمه </t>
  </si>
  <si>
    <t xml:space="preserve">علياء محسن سنيد </t>
  </si>
  <si>
    <t xml:space="preserve">غاده ياسين علي </t>
  </si>
  <si>
    <t xml:space="preserve">غدير عبد الكاظم سلطان </t>
  </si>
  <si>
    <t xml:space="preserve">غصون محمد حردان </t>
  </si>
  <si>
    <t xml:space="preserve">كرار حسين حسن </t>
  </si>
  <si>
    <t xml:space="preserve">كرار حيدر حامد </t>
  </si>
  <si>
    <t xml:space="preserve">محمد رزاق حسن </t>
  </si>
  <si>
    <t xml:space="preserve">مدين سلمان خلف </t>
  </si>
  <si>
    <t>مرتضى عبد الحسن</t>
  </si>
  <si>
    <t xml:space="preserve">مريم خليل حيال </t>
  </si>
  <si>
    <t xml:space="preserve">مريم شخران منشد </t>
  </si>
  <si>
    <t xml:space="preserve">مريم شنان عبد الحسين </t>
  </si>
  <si>
    <t xml:space="preserve">مصطفى هادي بدر </t>
  </si>
  <si>
    <t xml:space="preserve">مهند رشيد جابر </t>
  </si>
  <si>
    <t xml:space="preserve">نور الهدى حيدر عبد الامير </t>
  </si>
  <si>
    <t xml:space="preserve">نور الهدى عادل محسن </t>
  </si>
  <si>
    <t>نور الهدى محمد عبد الله</t>
  </si>
  <si>
    <t xml:space="preserve">نور صباح كاظم </t>
  </si>
  <si>
    <t xml:space="preserve">نور علاء عبد الحسين </t>
  </si>
  <si>
    <t xml:space="preserve">نوره سعدون جعفر </t>
  </si>
  <si>
    <t xml:space="preserve">هاجر صادق عبد صالح </t>
  </si>
  <si>
    <t xml:space="preserve">هاله قاسم دغيم </t>
  </si>
  <si>
    <t xml:space="preserve">هدى ضياء يوسف </t>
  </si>
  <si>
    <t xml:space="preserve">هديان كاظم جخيور </t>
  </si>
  <si>
    <t xml:space="preserve">هدير حازم ذياب </t>
  </si>
  <si>
    <t xml:space="preserve">هناء عسكر حصني </t>
  </si>
  <si>
    <t xml:space="preserve">يسرى حسن خضير </t>
  </si>
  <si>
    <t>ت</t>
  </si>
  <si>
    <t>جامعة</t>
  </si>
  <si>
    <t>ذي قار</t>
  </si>
  <si>
    <t>كلية</t>
  </si>
  <si>
    <t>الطب</t>
  </si>
  <si>
    <t>الاسم الثلاثي</t>
  </si>
  <si>
    <t>المرحلة الأولى 100%</t>
  </si>
  <si>
    <t>المرحلة الأولى 5%</t>
  </si>
  <si>
    <t>المرحلة الثانية 100%</t>
  </si>
  <si>
    <t>المرحلة الثانية 5%</t>
  </si>
  <si>
    <t>المرحلة الثالثة 100%</t>
  </si>
  <si>
    <t>المرحلة الثالثة 5%</t>
  </si>
  <si>
    <t>المرحلة الرابعة 100%</t>
  </si>
  <si>
    <t>المرحلة الرابعة 20%</t>
  </si>
  <si>
    <t>المرحلة الخامسة 100%</t>
  </si>
  <si>
    <t>المرحلة الخامسة 25%</t>
  </si>
  <si>
    <t>المرحلة السادسة 100%</t>
  </si>
  <si>
    <t>المرحلة السادسة 40%</t>
  </si>
  <si>
    <t>المعدل النهائي 100%</t>
  </si>
  <si>
    <t>رئيس اللجنة الامتحانية</t>
  </si>
  <si>
    <t>م. العميد</t>
  </si>
  <si>
    <t>العميد</t>
  </si>
  <si>
    <t>المعدلات السنوية لطلبة المرحلة السادسة للعام الدراسي 2018-2017 مع المعدل النهائي لكافة المراحل ( الدفعة العاشرة)</t>
  </si>
  <si>
    <t>فرح رافد فتاح</t>
  </si>
  <si>
    <t xml:space="preserve">حيدر عبد الخبير علي </t>
  </si>
  <si>
    <t>المعدل التراكمي 100%</t>
  </si>
  <si>
    <t>2012-2013</t>
  </si>
  <si>
    <t>2013-2014</t>
  </si>
  <si>
    <t>2014-2015</t>
  </si>
  <si>
    <t>2015-2016</t>
  </si>
  <si>
    <t>2016-2017</t>
  </si>
  <si>
    <t>2017-2018</t>
  </si>
  <si>
    <t>التراكمي</t>
  </si>
  <si>
    <t>اسم الكلية</t>
  </si>
  <si>
    <t>نوع الدراسة</t>
  </si>
  <si>
    <t>سنة التخرج</t>
  </si>
  <si>
    <t>اسم الدوره</t>
  </si>
  <si>
    <t>صباحي</t>
  </si>
  <si>
    <t>الجنسية</t>
  </si>
  <si>
    <t>الجنس</t>
  </si>
  <si>
    <t>الدور</t>
  </si>
  <si>
    <t>عراقية</t>
  </si>
  <si>
    <t>ذكر</t>
  </si>
  <si>
    <t>انثى</t>
  </si>
  <si>
    <t>الاول</t>
  </si>
  <si>
    <t>حسن كاظم ريسان عطية</t>
  </si>
  <si>
    <t>ايثارعبد الكريم عبد علي حسين</t>
  </si>
  <si>
    <t>حسين كاظم ريسان عطية</t>
  </si>
  <si>
    <t xml:space="preserve">     قائمة اسماء الطلبة الخريجيين للعام الدراسي 2017-2018 للدور الاول مع المعدل التراكمي حسب التسلسل</t>
  </si>
  <si>
    <t>ضياء ناصر سبتي حبيب</t>
  </si>
  <si>
    <t>حسن حيدر فالح دخيل</t>
  </si>
  <si>
    <t>بلسم حميد عكله كاظم</t>
  </si>
  <si>
    <t>دلال عامر سعدون عبد الحسين</t>
  </si>
  <si>
    <t>سبا كريم هاشم حسين</t>
  </si>
  <si>
    <t xml:space="preserve">ريام انور ياسين قاسم </t>
  </si>
  <si>
    <t>مريم خليل حيال عبد الحسين</t>
  </si>
  <si>
    <t>غدير عبد الكاظم سلطان ليهوب</t>
  </si>
  <si>
    <t>زينب تاجي عبد الكريم مكطوف</t>
  </si>
  <si>
    <t>زين العابدين جواد زعزوع صكر</t>
  </si>
  <si>
    <t>حسين مزعل عذيب بندر</t>
  </si>
  <si>
    <t>نور الهدى حيدر عبد الامير محمد حسين</t>
  </si>
  <si>
    <t>ايات محمد مهدي محمد</t>
  </si>
  <si>
    <t>هدى ضياء يوسف شبيب</t>
  </si>
  <si>
    <t>مرتضى عبد الحسن عباس طاهر</t>
  </si>
  <si>
    <t>كرار حسين حسن عبد الله</t>
  </si>
  <si>
    <t>زهراء حسن جعاز جبر</t>
  </si>
  <si>
    <t>حسام ناجح جواد مجيد</t>
  </si>
  <si>
    <t>افنان خضير عباس حسين</t>
  </si>
  <si>
    <t>كرار حيدر حامد صالح</t>
  </si>
  <si>
    <t>هناء عسكر حصني دهش</t>
  </si>
  <si>
    <t>علياء محسن سنيد حسين</t>
  </si>
  <si>
    <t>مدين سلمان خلف عبود</t>
  </si>
  <si>
    <t>زكريا يحيى هادي عبود</t>
  </si>
  <si>
    <t>علاء جاسب نعيمه عطيه</t>
  </si>
  <si>
    <t>مريم شنان عبد الحسين رويعي</t>
  </si>
  <si>
    <t>صفا كريم هادي عبيد</t>
  </si>
  <si>
    <t>مهند رشيد جابر دخيل</t>
  </si>
  <si>
    <t>محمد رزاق حسن خلف</t>
  </si>
  <si>
    <t>صباح سليم شنيور باقر</t>
  </si>
  <si>
    <t>احمد ياسر شنيور نعيمه</t>
  </si>
  <si>
    <t>ايلاف عبد الناصر غالب عطشان</t>
  </si>
  <si>
    <t>غصون محمد حردان سوادي</t>
  </si>
  <si>
    <t>صفا احمد مهدي رضيوي</t>
  </si>
  <si>
    <t>ساره غني مدلول عويد</t>
  </si>
  <si>
    <t>هاله قاسم دغيم عبد الله</t>
  </si>
  <si>
    <t>سيف حسن حذيه كنبر</t>
  </si>
  <si>
    <t>زهراء عبد الحسن شاتول حمود</t>
  </si>
  <si>
    <t>احمد مكطوف خلف دحليس</t>
  </si>
  <si>
    <t>ايه محمد عبد الرضا خضير</t>
  </si>
  <si>
    <t>نور علاء عبد الحسين مزبان</t>
  </si>
  <si>
    <t>خلود كامل حنون محسن</t>
  </si>
  <si>
    <t>هدير حازم ذياب كريم</t>
  </si>
  <si>
    <t>مريم شخران منشد كاطع</t>
  </si>
  <si>
    <t>زهراء عادل فرج محمد</t>
  </si>
  <si>
    <t>سجاد طارق عزيز شاهين</t>
  </si>
  <si>
    <t>عبد الله حسن هندي جدوع</t>
  </si>
  <si>
    <t>غاده ياسين علي حسين</t>
  </si>
  <si>
    <t>نوره سعدون جعفر علي</t>
  </si>
  <si>
    <t>نور الهدى عادل محسن سلمان</t>
  </si>
  <si>
    <t>هديان كاظم جخيور سفاح</t>
  </si>
  <si>
    <t>مصطفى هادي بدر عبد الحسين</t>
  </si>
  <si>
    <t>حيدر حبيب اكريم امويح</t>
  </si>
  <si>
    <t>اخلاص عبد العباس حسين علي</t>
  </si>
  <si>
    <t>احمد وادي سوير رطان</t>
  </si>
  <si>
    <t>زينب رشيد عبد الحسين معارج</t>
  </si>
  <si>
    <t>نور صباح كاظم نعيم</t>
  </si>
  <si>
    <t>زهراء علي سلطان محمد</t>
  </si>
  <si>
    <t>حسين علي كنان علوان</t>
  </si>
  <si>
    <t>حسين حميد داود عيدان</t>
  </si>
  <si>
    <t>سكينه خالد ادنين جوده</t>
  </si>
  <si>
    <t>اثير شاكر رويس مناحي</t>
  </si>
  <si>
    <t>نور الهدى محمد عبد الله محمود</t>
  </si>
  <si>
    <t>ايمان حسين حامد صكر</t>
  </si>
  <si>
    <t>ايات محسن عبود عبد الله</t>
  </si>
  <si>
    <t>جاسم سالم حسين مطير</t>
  </si>
  <si>
    <t>حيدر عبد الخبير علي جواد</t>
  </si>
  <si>
    <t>فرح رافد فتاح محمد</t>
  </si>
  <si>
    <t>حيدر مجيد عكاب حسين</t>
  </si>
  <si>
    <t>هالة احمد رزاق عبد الحسين</t>
  </si>
  <si>
    <t>هاون عاشور فرحان اسماعيل</t>
  </si>
  <si>
    <t>ازل نصير زبون عابد</t>
  </si>
  <si>
    <t>تبارك محسن عزيز محمد</t>
  </si>
  <si>
    <t>الثاني</t>
  </si>
  <si>
    <t>رقم وتاريخ الامر الجامعي</t>
  </si>
  <si>
    <t>التقدير</t>
  </si>
  <si>
    <t>جيد</t>
  </si>
  <si>
    <t>متوسط</t>
  </si>
  <si>
    <t>مقبول</t>
  </si>
  <si>
    <t>يسرى حسن خضير زنيهر</t>
  </si>
  <si>
    <t>65,34</t>
  </si>
  <si>
    <t>64,77</t>
  </si>
  <si>
    <t>ش ط/10157 في 16/8/2018</t>
  </si>
  <si>
    <t>ش ط/2576 في 2019/2/21</t>
  </si>
  <si>
    <t>ش ط/2736 في 2019/2/26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</si>
</sst>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0"/>
      <name val="Arial"/>
      <family val="2"/>
      <charset val="178"/>
      <scheme val="minor"/>
    </font>
    <font>
      <b/>
      <sz val="14"/>
      <color theme="1"/>
      <name val="Times New Roman"/>
      <family val="1"/>
      <scheme val="major"/>
    </font>
    <font>
      <b/>
      <sz val="14"/>
      <name val="Times New Roman"/>
      <family val="1"/>
      <scheme val="major"/>
    </font>
    <font>
      <b/>
      <sz val="18"/>
      <color theme="1"/>
      <name val="Times New Roman"/>
      <family val="1"/>
      <scheme val="major"/>
    </font>
    <font>
      <b/>
      <sz val="8"/>
      <color theme="1"/>
      <name val="Times New Roman"/>
      <family val="1"/>
      <scheme val="major"/>
    </font>
    <font>
      <sz val="8"/>
      <color theme="1"/>
      <name val="Arial"/>
      <family val="2"/>
      <charset val="178"/>
      <scheme val="minor"/>
    </font>
    <font>
      <b/>
      <sz val="8"/>
      <color theme="1"/>
      <name val="Arial"/>
      <family val="2"/>
      <scheme val="minor"/>
    </font>
    <font>
      <b/>
      <sz val="8"/>
      <color rgb="FF000000"/>
      <name val="Times New Roman"/>
      <family val="1"/>
      <scheme val="major"/>
    </font>
    <font>
      <b/>
      <sz val="8"/>
      <name val="Times New Roman"/>
      <family val="1"/>
      <scheme val="major"/>
    </font>
    <font>
      <b/>
      <sz val="8"/>
      <color theme="1"/>
      <name val="Arial"/>
      <family val="2"/>
      <charset val="178"/>
      <scheme val="minor"/>
    </font>
    <font>
      <b/>
      <sz val="12"/>
      <color theme="1"/>
      <name val="Times New Roman"/>
      <family val="1"/>
      <scheme val="major"/>
    </font>
    <font>
      <b/>
      <sz val="12"/>
      <color theme="1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5" borderId="2" applyNumberFormat="0" applyAlignment="0" applyProtection="0"/>
  </cellStyleXfs>
  <cellXfs count="67">
    <xf numFmtId="0" fontId="0" fillId="0" borderId="0" xfId="0"/>
    <xf numFmtId="0" fontId="1" fillId="0" borderId="1" xfId="0" applyFont="1" applyBorder="1" applyAlignment="1">
      <alignment horizontal="center" vertical="top" wrapText="1" readingOrder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 readingOrder="2"/>
    </xf>
    <xf numFmtId="0" fontId="5" fillId="4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11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top" wrapText="1" readingOrder="2"/>
    </xf>
    <xf numFmtId="0" fontId="12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vertical="top" wrapText="1" readingOrder="2"/>
    </xf>
    <xf numFmtId="0" fontId="14" fillId="2" borderId="1" xfId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vertical="top" wrapText="1" readingOrder="2"/>
    </xf>
    <xf numFmtId="0" fontId="0" fillId="7" borderId="0" xfId="0" applyFill="1"/>
    <xf numFmtId="0" fontId="0" fillId="7" borderId="1" xfId="0" applyFill="1" applyBorder="1"/>
    <xf numFmtId="0" fontId="12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0" fillId="7" borderId="1" xfId="0" applyFill="1" applyBorder="1" applyAlignment="1"/>
    <xf numFmtId="0" fontId="1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0" xfId="0" applyFill="1"/>
    <xf numFmtId="0" fontId="0" fillId="7" borderId="3" xfId="0" applyFill="1" applyBorder="1"/>
    <xf numFmtId="0" fontId="0" fillId="7" borderId="3" xfId="0" applyFill="1" applyBorder="1" applyAlignment="1"/>
    <xf numFmtId="0" fontId="12" fillId="7" borderId="3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top" wrapText="1" readingOrder="2"/>
    </xf>
    <xf numFmtId="0" fontId="11" fillId="8" borderId="1" xfId="0" applyFont="1" applyFill="1" applyBorder="1"/>
    <xf numFmtId="164" fontId="10" fillId="8" borderId="1" xfId="0" applyNumberFormat="1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/>
    </xf>
    <xf numFmtId="0" fontId="18" fillId="6" borderId="1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6" fillId="6" borderId="1" xfId="0" applyFont="1" applyFill="1" applyBorder="1" applyAlignment="1">
      <alignment horizontal="center" wrapText="1"/>
    </xf>
    <xf numFmtId="0" fontId="2" fillId="0" borderId="0" xfId="0" applyFont="1"/>
    <xf numFmtId="0" fontId="2" fillId="8" borderId="1" xfId="0" applyFont="1" applyFill="1" applyBorder="1"/>
    <xf numFmtId="0" fontId="2" fillId="7" borderId="1" xfId="0" applyFont="1" applyFill="1" applyBorder="1"/>
  </cellXfs>
  <cellStyles count="2">
    <cellStyle name="Normal" xfId="0" builtinId="0"/>
    <cellStyle name="خلية تدقيق" xfId="1" builtinId="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676275</xdr:colOff>
      <xdr:row>0</xdr:row>
      <xdr:rowOff>19050</xdr:rowOff>
    </xdr:from>
    <xdr:to>
      <xdr:col>5</xdr:col>
      <xdr:colOff>190500</xdr:colOff>
      <xdr:row>2</xdr:row>
      <xdr:rowOff>552450</xdr:rowOff>
    </xdr:to>
    <xdr:pic>
      <xdr:nvPicPr>
        <xdr:cNvPr id="3" name="صورة 2" descr="شعار الكلية الجديد مرتضى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236080525" y="19050"/>
          <a:ext cx="1371600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98651</xdr:colOff>
      <xdr:row>0</xdr:row>
      <xdr:rowOff>0</xdr:rowOff>
    </xdr:from>
    <xdr:to>
      <xdr:col>18</xdr:col>
      <xdr:colOff>189139</xdr:colOff>
      <xdr:row>5</xdr:row>
      <xdr:rowOff>227240</xdr:rowOff>
    </xdr:to>
    <xdr:pic>
      <xdr:nvPicPr>
        <xdr:cNvPr id="2" name="صورة 2" descr="شعار الكلية الجديد مرتضى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07747987" y="0"/>
          <a:ext cx="1876425" cy="1501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rightToLeft="1" tabSelected="1" topLeftCell="A61" workbookViewId="0">
      <selection activeCell="K10" sqref="K10"/>
    </sheetView>
  </sheetViews>
  <sheetFormatPr defaultRowHeight="20.100000000000001" customHeight="1"/>
  <cols>
    <col min="1" max="1" width="7.625" customWidth="1"/>
    <col min="2" max="2" width="29.5" style="19" customWidth="1"/>
    <col min="3" max="3" width="1.75" hidden="1" customWidth="1"/>
    <col min="4" max="4" width="14.625" customWidth="1"/>
    <col min="5" max="5" width="9.75" customWidth="1"/>
    <col min="6" max="6" width="9.5" customWidth="1"/>
    <col min="7" max="7" width="26.125" customWidth="1"/>
    <col min="8" max="8" width="0.875" hidden="1" customWidth="1"/>
    <col min="9" max="9" width="9" hidden="1" customWidth="1"/>
    <col min="10" max="10" width="17.5" customWidth="1"/>
    <col min="11" max="11" width="22" style="64" customWidth="1"/>
  </cols>
  <sheetData>
    <row r="1" spans="1:11" ht="20.100000000000001" customHeight="1">
      <c r="A1" s="32" t="s">
        <v>119</v>
      </c>
      <c r="B1" s="32"/>
      <c r="C1" s="32"/>
      <c r="D1" s="32"/>
      <c r="E1" s="32"/>
      <c r="F1" s="32"/>
      <c r="G1" s="32"/>
      <c r="H1" s="32"/>
      <c r="I1" s="32"/>
    </row>
    <row r="2" spans="1:11" ht="20.100000000000001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11" ht="62.25" customHeight="1">
      <c r="A3" s="32"/>
      <c r="B3" s="32"/>
      <c r="C3" s="32"/>
      <c r="D3" s="32"/>
      <c r="E3" s="32"/>
      <c r="F3" s="32"/>
      <c r="G3" s="32"/>
      <c r="H3" s="32"/>
      <c r="I3" s="32"/>
    </row>
    <row r="4" spans="1:11" ht="29.25" customHeight="1">
      <c r="A4" s="20" t="s">
        <v>104</v>
      </c>
      <c r="B4" s="20" t="s">
        <v>105</v>
      </c>
      <c r="C4" s="20"/>
      <c r="D4" s="20" t="s">
        <v>106</v>
      </c>
      <c r="E4" s="31" t="s">
        <v>107</v>
      </c>
      <c r="F4" s="31"/>
      <c r="G4" s="31"/>
    </row>
    <row r="5" spans="1:11" ht="20.100000000000001" customHeight="1">
      <c r="A5" s="20" t="s">
        <v>75</v>
      </c>
      <c r="B5" s="20" t="s">
        <v>108</v>
      </c>
      <c r="C5" s="20"/>
      <c r="D5" s="20" t="s">
        <v>102</v>
      </c>
      <c r="E5" s="31"/>
      <c r="F5" s="31"/>
      <c r="G5" s="31"/>
    </row>
    <row r="6" spans="1:11" ht="20.100000000000001" customHeight="1">
      <c r="A6" s="21"/>
      <c r="B6" s="22"/>
      <c r="C6" s="21"/>
      <c r="D6" s="21"/>
      <c r="E6" s="23"/>
    </row>
    <row r="7" spans="1:11" ht="20.100000000000001" customHeight="1">
      <c r="A7" s="59" t="s">
        <v>71</v>
      </c>
      <c r="B7" s="59" t="s">
        <v>76</v>
      </c>
      <c r="C7" s="60"/>
      <c r="D7" s="61" t="s">
        <v>109</v>
      </c>
      <c r="E7" s="61" t="s">
        <v>110</v>
      </c>
      <c r="F7" s="61" t="s">
        <v>111</v>
      </c>
      <c r="G7" s="61" t="s">
        <v>195</v>
      </c>
      <c r="H7" s="62"/>
      <c r="I7" s="62"/>
      <c r="J7" s="63" t="s">
        <v>96</v>
      </c>
      <c r="K7" s="61" t="s">
        <v>194</v>
      </c>
    </row>
    <row r="8" spans="1:11" ht="20.100000000000001" customHeight="1">
      <c r="A8" s="25">
        <v>1</v>
      </c>
      <c r="B8" s="26" t="s">
        <v>116</v>
      </c>
      <c r="C8" s="24"/>
      <c r="D8" s="27" t="s">
        <v>112</v>
      </c>
      <c r="E8" s="27" t="s">
        <v>113</v>
      </c>
      <c r="F8" s="27" t="s">
        <v>115</v>
      </c>
      <c r="G8" s="36" t="s">
        <v>196</v>
      </c>
      <c r="J8" s="28">
        <v>76.147753851712693</v>
      </c>
      <c r="K8" s="35" t="s">
        <v>202</v>
      </c>
    </row>
    <row r="9" spans="1:11" ht="20.100000000000001" customHeight="1">
      <c r="A9" s="25">
        <v>2</v>
      </c>
      <c r="B9" s="26" t="s">
        <v>118</v>
      </c>
      <c r="C9" s="24"/>
      <c r="D9" s="27" t="s">
        <v>112</v>
      </c>
      <c r="E9" s="27" t="s">
        <v>113</v>
      </c>
      <c r="F9" s="27" t="s">
        <v>115</v>
      </c>
      <c r="G9" s="36" t="s">
        <v>196</v>
      </c>
      <c r="J9" s="28">
        <v>73.942039991328215</v>
      </c>
      <c r="K9" s="35" t="s">
        <v>202</v>
      </c>
    </row>
    <row r="10" spans="1:11" ht="20.100000000000001" customHeight="1">
      <c r="A10" s="55">
        <v>3</v>
      </c>
      <c r="B10" s="56" t="s">
        <v>117</v>
      </c>
      <c r="C10" s="57"/>
      <c r="D10" s="45" t="s">
        <v>112</v>
      </c>
      <c r="E10" s="45" t="s">
        <v>114</v>
      </c>
      <c r="F10" s="45" t="s">
        <v>115</v>
      </c>
      <c r="G10" s="46" t="s">
        <v>196</v>
      </c>
      <c r="H10" s="47"/>
      <c r="I10" s="47"/>
      <c r="J10" s="58">
        <v>73.72</v>
      </c>
      <c r="K10" s="65" t="s">
        <v>204</v>
      </c>
    </row>
    <row r="11" spans="1:11" ht="20.100000000000001" customHeight="1">
      <c r="A11" s="25">
        <v>4</v>
      </c>
      <c r="B11" s="26" t="s">
        <v>120</v>
      </c>
      <c r="C11" s="24"/>
      <c r="D11" s="27" t="s">
        <v>112</v>
      </c>
      <c r="E11" s="27" t="s">
        <v>113</v>
      </c>
      <c r="F11" s="27" t="s">
        <v>115</v>
      </c>
      <c r="G11" s="36" t="s">
        <v>196</v>
      </c>
      <c r="J11" s="28">
        <v>73.38633339716722</v>
      </c>
      <c r="K11" s="35" t="s">
        <v>202</v>
      </c>
    </row>
    <row r="12" spans="1:11" ht="20.100000000000001" customHeight="1">
      <c r="A12" s="25">
        <v>5</v>
      </c>
      <c r="B12" s="26" t="s">
        <v>121</v>
      </c>
      <c r="C12" s="24"/>
      <c r="D12" s="27" t="s">
        <v>112</v>
      </c>
      <c r="E12" s="27" t="s">
        <v>113</v>
      </c>
      <c r="F12" s="27" t="s">
        <v>115</v>
      </c>
      <c r="G12" s="36" t="s">
        <v>196</v>
      </c>
      <c r="J12" s="28">
        <v>72.864188112443998</v>
      </c>
      <c r="K12" s="35" t="s">
        <v>202</v>
      </c>
    </row>
    <row r="13" spans="1:11" ht="20.100000000000001" customHeight="1">
      <c r="A13" s="25">
        <v>6</v>
      </c>
      <c r="B13" s="26" t="s">
        <v>122</v>
      </c>
      <c r="C13" s="24"/>
      <c r="D13" s="27" t="s">
        <v>112</v>
      </c>
      <c r="E13" s="27" t="s">
        <v>114</v>
      </c>
      <c r="F13" s="27" t="s">
        <v>115</v>
      </c>
      <c r="G13" s="36" t="s">
        <v>196</v>
      </c>
      <c r="J13" s="28">
        <v>71.73027235872236</v>
      </c>
      <c r="K13" s="35" t="s">
        <v>202</v>
      </c>
    </row>
    <row r="14" spans="1:11" ht="20.100000000000001" customHeight="1">
      <c r="A14" s="25">
        <v>7</v>
      </c>
      <c r="B14" s="26" t="s">
        <v>123</v>
      </c>
      <c r="C14" s="24"/>
      <c r="D14" s="27" t="s">
        <v>112</v>
      </c>
      <c r="E14" s="27" t="s">
        <v>114</v>
      </c>
      <c r="F14" s="27" t="s">
        <v>115</v>
      </c>
      <c r="G14" s="36" t="s">
        <v>196</v>
      </c>
      <c r="J14" s="28">
        <v>70.799464149443565</v>
      </c>
      <c r="K14" s="35" t="s">
        <v>202</v>
      </c>
    </row>
    <row r="15" spans="1:11" ht="20.100000000000001" customHeight="1">
      <c r="A15" s="25">
        <v>8</v>
      </c>
      <c r="B15" s="26" t="s">
        <v>124</v>
      </c>
      <c r="C15" s="24"/>
      <c r="D15" s="27" t="s">
        <v>112</v>
      </c>
      <c r="E15" s="27" t="s">
        <v>114</v>
      </c>
      <c r="F15" s="27" t="s">
        <v>115</v>
      </c>
      <c r="G15" s="36" t="s">
        <v>196</v>
      </c>
      <c r="J15" s="28">
        <v>70.626636089030214</v>
      </c>
      <c r="K15" s="35" t="s">
        <v>202</v>
      </c>
    </row>
    <row r="16" spans="1:11" ht="20.100000000000001" customHeight="1">
      <c r="A16" s="25">
        <v>9</v>
      </c>
      <c r="B16" s="26" t="s">
        <v>125</v>
      </c>
      <c r="C16" s="24"/>
      <c r="D16" s="27" t="s">
        <v>112</v>
      </c>
      <c r="E16" s="27" t="s">
        <v>114</v>
      </c>
      <c r="F16" s="27" t="s">
        <v>115</v>
      </c>
      <c r="G16" s="36" t="s">
        <v>196</v>
      </c>
      <c r="J16" s="28">
        <v>70.478540171990161</v>
      </c>
      <c r="K16" s="35" t="s">
        <v>202</v>
      </c>
    </row>
    <row r="17" spans="1:11" ht="20.100000000000001" customHeight="1">
      <c r="A17" s="25">
        <v>10</v>
      </c>
      <c r="B17" s="26" t="s">
        <v>126</v>
      </c>
      <c r="C17" s="24"/>
      <c r="D17" s="27" t="s">
        <v>112</v>
      </c>
      <c r="E17" s="27" t="s">
        <v>114</v>
      </c>
      <c r="F17" s="27" t="s">
        <v>115</v>
      </c>
      <c r="G17" s="36" t="s">
        <v>197</v>
      </c>
      <c r="J17" s="28">
        <v>69.896841646191646</v>
      </c>
      <c r="K17" s="35" t="s">
        <v>202</v>
      </c>
    </row>
    <row r="18" spans="1:11" ht="20.100000000000001" customHeight="1">
      <c r="A18" s="25">
        <v>11</v>
      </c>
      <c r="B18" s="26" t="s">
        <v>127</v>
      </c>
      <c r="C18" s="24"/>
      <c r="D18" s="27" t="s">
        <v>112</v>
      </c>
      <c r="E18" s="27" t="s">
        <v>114</v>
      </c>
      <c r="F18" s="27" t="s">
        <v>115</v>
      </c>
      <c r="G18" s="36" t="s">
        <v>197</v>
      </c>
      <c r="J18" s="28">
        <v>69.177586081803739</v>
      </c>
      <c r="K18" s="35" t="s">
        <v>202</v>
      </c>
    </row>
    <row r="19" spans="1:11" ht="20.100000000000001" customHeight="1">
      <c r="A19" s="25">
        <v>12</v>
      </c>
      <c r="B19" s="26" t="s">
        <v>128</v>
      </c>
      <c r="C19" s="24"/>
      <c r="D19" s="27" t="s">
        <v>112</v>
      </c>
      <c r="E19" s="27" t="s">
        <v>114</v>
      </c>
      <c r="F19" s="27" t="s">
        <v>115</v>
      </c>
      <c r="G19" s="36" t="s">
        <v>197</v>
      </c>
      <c r="J19" s="28">
        <v>68.848529708050293</v>
      </c>
      <c r="K19" s="35" t="s">
        <v>202</v>
      </c>
    </row>
    <row r="20" spans="1:11" ht="20.100000000000001" customHeight="1">
      <c r="A20" s="25">
        <v>13</v>
      </c>
      <c r="B20" s="26" t="s">
        <v>129</v>
      </c>
      <c r="C20" s="24"/>
      <c r="D20" s="27" t="s">
        <v>112</v>
      </c>
      <c r="E20" s="27" t="s">
        <v>113</v>
      </c>
      <c r="F20" s="27" t="s">
        <v>115</v>
      </c>
      <c r="G20" s="36" t="s">
        <v>197</v>
      </c>
      <c r="J20" s="28">
        <v>68.466946542130358</v>
      </c>
      <c r="K20" s="35" t="s">
        <v>202</v>
      </c>
    </row>
    <row r="21" spans="1:11" ht="20.100000000000001" customHeight="1">
      <c r="A21" s="25">
        <v>14</v>
      </c>
      <c r="B21" s="26" t="s">
        <v>130</v>
      </c>
      <c r="C21" s="24"/>
      <c r="D21" s="27" t="s">
        <v>112</v>
      </c>
      <c r="E21" s="27" t="s">
        <v>113</v>
      </c>
      <c r="F21" s="27" t="s">
        <v>115</v>
      </c>
      <c r="G21" s="36" t="s">
        <v>197</v>
      </c>
      <c r="J21" s="28">
        <v>68.306694749963867</v>
      </c>
      <c r="K21" s="35" t="s">
        <v>202</v>
      </c>
    </row>
    <row r="22" spans="1:11" ht="20.100000000000001" customHeight="1">
      <c r="A22" s="25">
        <v>15</v>
      </c>
      <c r="B22" s="26" t="s">
        <v>131</v>
      </c>
      <c r="C22" s="24"/>
      <c r="D22" s="27" t="s">
        <v>112</v>
      </c>
      <c r="E22" s="27" t="s">
        <v>114</v>
      </c>
      <c r="F22" s="27" t="s">
        <v>115</v>
      </c>
      <c r="G22" s="36" t="s">
        <v>197</v>
      </c>
      <c r="J22" s="28">
        <v>68.208018535915599</v>
      </c>
      <c r="K22" s="35" t="s">
        <v>202</v>
      </c>
    </row>
    <row r="23" spans="1:11" ht="20.100000000000001" customHeight="1">
      <c r="A23" s="25">
        <v>16</v>
      </c>
      <c r="B23" s="26" t="s">
        <v>132</v>
      </c>
      <c r="C23" s="24"/>
      <c r="D23" s="27" t="s">
        <v>112</v>
      </c>
      <c r="E23" s="27" t="s">
        <v>114</v>
      </c>
      <c r="F23" s="27" t="s">
        <v>115</v>
      </c>
      <c r="G23" s="36" t="s">
        <v>197</v>
      </c>
      <c r="J23" s="28">
        <v>67.893909961699677</v>
      </c>
      <c r="K23" s="35" t="s">
        <v>202</v>
      </c>
    </row>
    <row r="24" spans="1:11" ht="20.100000000000001" customHeight="1">
      <c r="A24" s="25">
        <v>17</v>
      </c>
      <c r="B24" s="26" t="s">
        <v>133</v>
      </c>
      <c r="C24" s="24"/>
      <c r="D24" s="27" t="s">
        <v>112</v>
      </c>
      <c r="E24" s="27" t="s">
        <v>114</v>
      </c>
      <c r="F24" s="27" t="s">
        <v>115</v>
      </c>
      <c r="G24" s="36" t="s">
        <v>197</v>
      </c>
      <c r="J24" s="28">
        <v>67.744478801127329</v>
      </c>
      <c r="K24" s="35" t="s">
        <v>202</v>
      </c>
    </row>
    <row r="25" spans="1:11" ht="20.100000000000001" customHeight="1">
      <c r="A25" s="25">
        <v>18</v>
      </c>
      <c r="B25" s="26" t="s">
        <v>134</v>
      </c>
      <c r="C25" s="24"/>
      <c r="D25" s="27" t="s">
        <v>112</v>
      </c>
      <c r="E25" s="27" t="s">
        <v>113</v>
      </c>
      <c r="F25" s="27" t="s">
        <v>115</v>
      </c>
      <c r="G25" s="36" t="s">
        <v>197</v>
      </c>
      <c r="J25" s="28">
        <v>67.152648565544169</v>
      </c>
      <c r="K25" s="35" t="s">
        <v>202</v>
      </c>
    </row>
    <row r="26" spans="1:11" ht="20.100000000000001" customHeight="1">
      <c r="A26" s="25">
        <v>19</v>
      </c>
      <c r="B26" s="26" t="s">
        <v>135</v>
      </c>
      <c r="C26" s="24"/>
      <c r="D26" s="27" t="s">
        <v>112</v>
      </c>
      <c r="E26" s="27" t="s">
        <v>113</v>
      </c>
      <c r="F26" s="27" t="s">
        <v>115</v>
      </c>
      <c r="G26" s="36" t="s">
        <v>197</v>
      </c>
      <c r="J26" s="28">
        <v>66.732228728862552</v>
      </c>
      <c r="K26" s="35" t="s">
        <v>202</v>
      </c>
    </row>
    <row r="27" spans="1:11" ht="20.100000000000001" customHeight="1">
      <c r="A27" s="25">
        <v>20</v>
      </c>
      <c r="B27" s="26" t="s">
        <v>136</v>
      </c>
      <c r="C27" s="24"/>
      <c r="D27" s="27" t="s">
        <v>112</v>
      </c>
      <c r="E27" s="27" t="s">
        <v>114</v>
      </c>
      <c r="F27" s="27" t="s">
        <v>115</v>
      </c>
      <c r="G27" s="36" t="s">
        <v>197</v>
      </c>
      <c r="J27" s="28">
        <v>66.448834911114332</v>
      </c>
      <c r="K27" s="35" t="s">
        <v>202</v>
      </c>
    </row>
    <row r="28" spans="1:11" ht="20.100000000000001" customHeight="1">
      <c r="A28" s="25">
        <v>21</v>
      </c>
      <c r="B28" s="26" t="s">
        <v>137</v>
      </c>
      <c r="C28" s="24"/>
      <c r="D28" s="27" t="s">
        <v>112</v>
      </c>
      <c r="E28" s="27" t="s">
        <v>113</v>
      </c>
      <c r="F28" s="27" t="s">
        <v>115</v>
      </c>
      <c r="G28" s="36" t="s">
        <v>197</v>
      </c>
      <c r="J28" s="28">
        <v>66.375574089463797</v>
      </c>
      <c r="K28" s="35" t="s">
        <v>202</v>
      </c>
    </row>
    <row r="29" spans="1:11" ht="20.100000000000001" customHeight="1">
      <c r="A29" s="25">
        <v>22</v>
      </c>
      <c r="B29" s="26" t="s">
        <v>138</v>
      </c>
      <c r="C29" s="24"/>
      <c r="D29" s="27" t="s">
        <v>112</v>
      </c>
      <c r="E29" s="27" t="s">
        <v>114</v>
      </c>
      <c r="F29" s="27" t="s">
        <v>115</v>
      </c>
      <c r="G29" s="36" t="s">
        <v>197</v>
      </c>
      <c r="J29" s="28">
        <v>66.126013571325345</v>
      </c>
      <c r="K29" s="35" t="s">
        <v>202</v>
      </c>
    </row>
    <row r="30" spans="1:11" ht="20.100000000000001" customHeight="1">
      <c r="A30" s="25">
        <v>23</v>
      </c>
      <c r="B30" s="26" t="s">
        <v>139</v>
      </c>
      <c r="C30" s="24"/>
      <c r="D30" s="27" t="s">
        <v>112</v>
      </c>
      <c r="E30" s="27" t="s">
        <v>113</v>
      </c>
      <c r="F30" s="27" t="s">
        <v>115</v>
      </c>
      <c r="G30" s="36" t="s">
        <v>197</v>
      </c>
      <c r="J30" s="28">
        <v>66.033638585778306</v>
      </c>
      <c r="K30" s="35" t="s">
        <v>202</v>
      </c>
    </row>
    <row r="31" spans="1:11" ht="20.100000000000001" customHeight="1">
      <c r="A31" s="25">
        <v>24</v>
      </c>
      <c r="B31" s="26" t="s">
        <v>140</v>
      </c>
      <c r="C31" s="24"/>
      <c r="D31" s="27" t="s">
        <v>112</v>
      </c>
      <c r="E31" s="27" t="s">
        <v>114</v>
      </c>
      <c r="F31" s="27" t="s">
        <v>115</v>
      </c>
      <c r="G31" s="36" t="s">
        <v>197</v>
      </c>
      <c r="J31" s="28">
        <v>65.850999999999999</v>
      </c>
      <c r="K31" s="35" t="s">
        <v>202</v>
      </c>
    </row>
    <row r="32" spans="1:11" ht="20.100000000000001" customHeight="1">
      <c r="A32" s="25">
        <v>25</v>
      </c>
      <c r="B32" s="26" t="s">
        <v>141</v>
      </c>
      <c r="C32" s="24"/>
      <c r="D32" s="27" t="s">
        <v>112</v>
      </c>
      <c r="E32" s="27" t="s">
        <v>114</v>
      </c>
      <c r="F32" s="27" t="s">
        <v>115</v>
      </c>
      <c r="G32" s="36" t="s">
        <v>197</v>
      </c>
      <c r="J32" s="28">
        <v>65.842027290793467</v>
      </c>
      <c r="K32" s="35" t="s">
        <v>202</v>
      </c>
    </row>
    <row r="33" spans="1:11" ht="20.100000000000001" customHeight="1">
      <c r="A33" s="25">
        <v>26</v>
      </c>
      <c r="B33" s="26" t="s">
        <v>142</v>
      </c>
      <c r="C33" s="24"/>
      <c r="D33" s="27" t="s">
        <v>112</v>
      </c>
      <c r="E33" s="27" t="s">
        <v>114</v>
      </c>
      <c r="F33" s="27" t="s">
        <v>115</v>
      </c>
      <c r="G33" s="36" t="s">
        <v>197</v>
      </c>
      <c r="J33" s="28">
        <v>65.64</v>
      </c>
      <c r="K33" s="35" t="s">
        <v>202</v>
      </c>
    </row>
    <row r="34" spans="1:11" ht="20.100000000000001" customHeight="1">
      <c r="A34" s="25">
        <v>27</v>
      </c>
      <c r="B34" s="26" t="s">
        <v>143</v>
      </c>
      <c r="C34" s="24"/>
      <c r="D34" s="27" t="s">
        <v>112</v>
      </c>
      <c r="E34" s="27" t="s">
        <v>113</v>
      </c>
      <c r="F34" s="27" t="s">
        <v>115</v>
      </c>
      <c r="G34" s="36" t="s">
        <v>197</v>
      </c>
      <c r="J34" s="28">
        <v>65.361375505853459</v>
      </c>
      <c r="K34" s="35" t="s">
        <v>202</v>
      </c>
    </row>
    <row r="35" spans="1:11" ht="20.100000000000001" customHeight="1">
      <c r="A35" s="55">
        <v>28</v>
      </c>
      <c r="B35" s="56" t="s">
        <v>199</v>
      </c>
      <c r="C35" s="57"/>
      <c r="D35" s="45" t="s">
        <v>112</v>
      </c>
      <c r="E35" s="45" t="s">
        <v>114</v>
      </c>
      <c r="F35" s="45" t="s">
        <v>115</v>
      </c>
      <c r="G35" s="46" t="s">
        <v>197</v>
      </c>
      <c r="H35" s="47"/>
      <c r="I35" s="47"/>
      <c r="J35" s="58" t="s">
        <v>200</v>
      </c>
      <c r="K35" s="65" t="s">
        <v>204</v>
      </c>
    </row>
    <row r="36" spans="1:11" ht="20.100000000000001" customHeight="1">
      <c r="A36" s="25">
        <v>29</v>
      </c>
      <c r="B36" s="26" t="s">
        <v>144</v>
      </c>
      <c r="C36" s="24"/>
      <c r="D36" s="27" t="s">
        <v>112</v>
      </c>
      <c r="E36" s="27" t="s">
        <v>113</v>
      </c>
      <c r="F36" s="27" t="s">
        <v>115</v>
      </c>
      <c r="G36" s="36" t="s">
        <v>197</v>
      </c>
      <c r="J36" s="28" t="s">
        <v>201</v>
      </c>
      <c r="K36" s="35" t="s">
        <v>202</v>
      </c>
    </row>
    <row r="37" spans="1:11" ht="20.100000000000001" customHeight="1">
      <c r="A37" s="25">
        <v>30</v>
      </c>
      <c r="B37" s="26" t="s">
        <v>145</v>
      </c>
      <c r="C37" s="24"/>
      <c r="D37" s="27" t="s">
        <v>112</v>
      </c>
      <c r="E37" s="27" t="s">
        <v>114</v>
      </c>
      <c r="F37" s="27" t="s">
        <v>115</v>
      </c>
      <c r="G37" s="36" t="s">
        <v>197</v>
      </c>
      <c r="J37" s="28">
        <v>64.139182486631029</v>
      </c>
      <c r="K37" s="35" t="s">
        <v>202</v>
      </c>
    </row>
    <row r="38" spans="1:11" ht="20.100000000000001" customHeight="1">
      <c r="A38" s="25">
        <v>31</v>
      </c>
      <c r="B38" s="26" t="s">
        <v>146</v>
      </c>
      <c r="C38" s="24"/>
      <c r="D38" s="27" t="s">
        <v>112</v>
      </c>
      <c r="E38" s="27" t="s">
        <v>114</v>
      </c>
      <c r="F38" s="27" t="s">
        <v>115</v>
      </c>
      <c r="G38" s="36" t="s">
        <v>197</v>
      </c>
      <c r="J38" s="28">
        <v>63.082941660644607</v>
      </c>
      <c r="K38" s="35" t="s">
        <v>202</v>
      </c>
    </row>
    <row r="39" spans="1:11" ht="20.100000000000001" customHeight="1">
      <c r="A39" s="25">
        <v>32</v>
      </c>
      <c r="B39" s="26" t="s">
        <v>147</v>
      </c>
      <c r="C39" s="24"/>
      <c r="D39" s="27" t="s">
        <v>112</v>
      </c>
      <c r="E39" s="27" t="s">
        <v>113</v>
      </c>
      <c r="F39" s="27" t="s">
        <v>115</v>
      </c>
      <c r="G39" s="36" t="s">
        <v>197</v>
      </c>
      <c r="J39" s="28">
        <v>62.829137118803303</v>
      </c>
      <c r="K39" s="35" t="s">
        <v>202</v>
      </c>
    </row>
    <row r="40" spans="1:11" ht="20.100000000000001" customHeight="1">
      <c r="A40" s="25">
        <v>33</v>
      </c>
      <c r="B40" s="26" t="s">
        <v>148</v>
      </c>
      <c r="C40" s="24"/>
      <c r="D40" s="27" t="s">
        <v>112</v>
      </c>
      <c r="E40" s="27" t="s">
        <v>113</v>
      </c>
      <c r="F40" s="27" t="s">
        <v>115</v>
      </c>
      <c r="G40" s="36" t="s">
        <v>197</v>
      </c>
      <c r="J40" s="28">
        <v>62.478696733632027</v>
      </c>
      <c r="K40" s="35" t="s">
        <v>202</v>
      </c>
    </row>
    <row r="41" spans="1:11" ht="20.100000000000001" customHeight="1">
      <c r="A41" s="25">
        <v>34</v>
      </c>
      <c r="B41" s="26" t="s">
        <v>149</v>
      </c>
      <c r="C41" s="24"/>
      <c r="D41" s="27" t="s">
        <v>112</v>
      </c>
      <c r="E41" s="27" t="s">
        <v>114</v>
      </c>
      <c r="F41" s="27" t="s">
        <v>115</v>
      </c>
      <c r="G41" s="36" t="s">
        <v>197</v>
      </c>
      <c r="J41" s="28">
        <v>61.935079932071105</v>
      </c>
      <c r="K41" s="35" t="s">
        <v>202</v>
      </c>
    </row>
    <row r="42" spans="1:11" ht="20.100000000000001" customHeight="1">
      <c r="A42" s="25">
        <v>35</v>
      </c>
      <c r="B42" s="26" t="s">
        <v>150</v>
      </c>
      <c r="C42" s="24"/>
      <c r="D42" s="27" t="s">
        <v>112</v>
      </c>
      <c r="E42" s="27" t="s">
        <v>113</v>
      </c>
      <c r="F42" s="27" t="s">
        <v>115</v>
      </c>
      <c r="G42" s="36" t="s">
        <v>197</v>
      </c>
      <c r="J42" s="28">
        <v>61.474731247290066</v>
      </c>
      <c r="K42" s="35" t="s">
        <v>202</v>
      </c>
    </row>
    <row r="43" spans="1:11" ht="20.100000000000001" customHeight="1">
      <c r="A43" s="25">
        <v>36</v>
      </c>
      <c r="B43" s="26" t="s">
        <v>151</v>
      </c>
      <c r="C43" s="24"/>
      <c r="D43" s="27" t="s">
        <v>112</v>
      </c>
      <c r="E43" s="27" t="s">
        <v>114</v>
      </c>
      <c r="F43" s="27" t="s">
        <v>115</v>
      </c>
      <c r="G43" s="36" t="s">
        <v>197</v>
      </c>
      <c r="J43" s="28">
        <v>61.166485427807487</v>
      </c>
      <c r="K43" s="35" t="s">
        <v>202</v>
      </c>
    </row>
    <row r="44" spans="1:11" ht="20.100000000000001" customHeight="1">
      <c r="A44" s="25">
        <v>37</v>
      </c>
      <c r="B44" s="26" t="s">
        <v>152</v>
      </c>
      <c r="C44" s="24"/>
      <c r="D44" s="27" t="s">
        <v>112</v>
      </c>
      <c r="E44" s="27" t="s">
        <v>114</v>
      </c>
      <c r="F44" s="27" t="s">
        <v>115</v>
      </c>
      <c r="G44" s="36" t="s">
        <v>197</v>
      </c>
      <c r="J44" s="28">
        <v>60.802618673218667</v>
      </c>
      <c r="K44" s="35" t="s">
        <v>202</v>
      </c>
    </row>
    <row r="45" spans="1:11" ht="20.100000000000001" customHeight="1">
      <c r="A45" s="25">
        <v>38</v>
      </c>
      <c r="B45" s="26" t="s">
        <v>153</v>
      </c>
      <c r="C45" s="24"/>
      <c r="D45" s="27" t="s">
        <v>112</v>
      </c>
      <c r="E45" s="27" t="s">
        <v>114</v>
      </c>
      <c r="F45" s="27" t="s">
        <v>115</v>
      </c>
      <c r="G45" s="36" t="s">
        <v>197</v>
      </c>
      <c r="J45" s="28">
        <v>60.560017791588386</v>
      </c>
      <c r="K45" s="35" t="s">
        <v>202</v>
      </c>
    </row>
    <row r="46" spans="1:11" ht="20.100000000000001" customHeight="1">
      <c r="A46" s="25">
        <v>39</v>
      </c>
      <c r="B46" s="26" t="s">
        <v>154</v>
      </c>
      <c r="C46" s="24"/>
      <c r="D46" s="27" t="s">
        <v>112</v>
      </c>
      <c r="E46" s="27" t="s">
        <v>114</v>
      </c>
      <c r="F46" s="27" t="s">
        <v>115</v>
      </c>
      <c r="G46" s="36" t="s">
        <v>197</v>
      </c>
      <c r="J46" s="28">
        <v>60.522400000000012</v>
      </c>
      <c r="K46" s="35" t="s">
        <v>202</v>
      </c>
    </row>
    <row r="47" spans="1:11" ht="20.100000000000001" customHeight="1">
      <c r="A47" s="25">
        <v>40</v>
      </c>
      <c r="B47" s="26" t="s">
        <v>155</v>
      </c>
      <c r="C47" s="24"/>
      <c r="D47" s="27" t="s">
        <v>112</v>
      </c>
      <c r="E47" s="27" t="s">
        <v>114</v>
      </c>
      <c r="F47" s="27" t="s">
        <v>115</v>
      </c>
      <c r="G47" s="36" t="s">
        <v>197</v>
      </c>
      <c r="J47" s="28">
        <v>60.047016093366096</v>
      </c>
      <c r="K47" s="35" t="s">
        <v>202</v>
      </c>
    </row>
    <row r="48" spans="1:11" ht="20.100000000000001" customHeight="1">
      <c r="A48" s="25">
        <v>41</v>
      </c>
      <c r="B48" s="26" t="s">
        <v>156</v>
      </c>
      <c r="C48" s="24"/>
      <c r="D48" s="27" t="s">
        <v>112</v>
      </c>
      <c r="E48" s="27" t="s">
        <v>113</v>
      </c>
      <c r="F48" s="27" t="s">
        <v>115</v>
      </c>
      <c r="G48" s="36" t="s">
        <v>198</v>
      </c>
      <c r="J48" s="28">
        <v>59.856381052175173</v>
      </c>
      <c r="K48" s="35" t="s">
        <v>202</v>
      </c>
    </row>
    <row r="49" spans="1:11" ht="20.100000000000001" customHeight="1">
      <c r="A49" s="25">
        <v>42</v>
      </c>
      <c r="B49" s="26" t="s">
        <v>157</v>
      </c>
      <c r="C49" s="24"/>
      <c r="D49" s="27" t="s">
        <v>112</v>
      </c>
      <c r="E49" s="27" t="s">
        <v>114</v>
      </c>
      <c r="F49" s="27" t="s">
        <v>115</v>
      </c>
      <c r="G49" s="36" t="s">
        <v>198</v>
      </c>
      <c r="J49" s="28">
        <v>59.855608299609763</v>
      </c>
      <c r="K49" s="35" t="s">
        <v>202</v>
      </c>
    </row>
    <row r="50" spans="1:11" ht="20.100000000000001" customHeight="1">
      <c r="A50" s="25">
        <v>43</v>
      </c>
      <c r="B50" s="26" t="s">
        <v>158</v>
      </c>
      <c r="C50" s="24"/>
      <c r="D50" s="27" t="s">
        <v>112</v>
      </c>
      <c r="E50" s="27" t="s">
        <v>113</v>
      </c>
      <c r="F50" s="27" t="s">
        <v>115</v>
      </c>
      <c r="G50" s="36" t="s">
        <v>198</v>
      </c>
      <c r="J50" s="28">
        <v>59.696294207978035</v>
      </c>
      <c r="K50" s="35" t="s">
        <v>202</v>
      </c>
    </row>
    <row r="51" spans="1:11" ht="20.100000000000001" customHeight="1">
      <c r="A51" s="25">
        <v>44</v>
      </c>
      <c r="B51" s="26" t="s">
        <v>159</v>
      </c>
      <c r="C51" s="24"/>
      <c r="D51" s="27" t="s">
        <v>112</v>
      </c>
      <c r="E51" s="27" t="s">
        <v>114</v>
      </c>
      <c r="F51" s="27" t="s">
        <v>115</v>
      </c>
      <c r="G51" s="36" t="s">
        <v>198</v>
      </c>
      <c r="J51" s="28">
        <v>59.219632920219681</v>
      </c>
      <c r="K51" s="35" t="s">
        <v>202</v>
      </c>
    </row>
    <row r="52" spans="1:11" ht="20.100000000000001" customHeight="1">
      <c r="A52" s="25">
        <v>45</v>
      </c>
      <c r="B52" s="26" t="s">
        <v>160</v>
      </c>
      <c r="C52" s="24"/>
      <c r="D52" s="27" t="s">
        <v>112</v>
      </c>
      <c r="E52" s="27" t="s">
        <v>114</v>
      </c>
      <c r="F52" s="27" t="s">
        <v>115</v>
      </c>
      <c r="G52" s="36" t="s">
        <v>198</v>
      </c>
      <c r="J52" s="28">
        <v>59.140017524208702</v>
      </c>
      <c r="K52" s="35" t="s">
        <v>202</v>
      </c>
    </row>
    <row r="53" spans="1:11" ht="20.100000000000001" customHeight="1">
      <c r="A53" s="25">
        <v>46</v>
      </c>
      <c r="B53" s="26" t="s">
        <v>161</v>
      </c>
      <c r="C53" s="24"/>
      <c r="D53" s="27" t="s">
        <v>112</v>
      </c>
      <c r="E53" s="27" t="s">
        <v>114</v>
      </c>
      <c r="F53" s="27" t="s">
        <v>115</v>
      </c>
      <c r="G53" s="36" t="s">
        <v>198</v>
      </c>
      <c r="J53" s="28">
        <v>58.867604216649816</v>
      </c>
      <c r="K53" s="35" t="s">
        <v>202</v>
      </c>
    </row>
    <row r="54" spans="1:11" ht="20.100000000000001" customHeight="1">
      <c r="A54" s="25">
        <v>47</v>
      </c>
      <c r="B54" s="26" t="s">
        <v>162</v>
      </c>
      <c r="C54" s="24"/>
      <c r="D54" s="27" t="s">
        <v>112</v>
      </c>
      <c r="E54" s="27" t="s">
        <v>114</v>
      </c>
      <c r="F54" s="27" t="s">
        <v>115</v>
      </c>
      <c r="G54" s="36" t="s">
        <v>198</v>
      </c>
      <c r="J54" s="28">
        <v>58.666069970371446</v>
      </c>
      <c r="K54" s="35" t="s">
        <v>202</v>
      </c>
    </row>
    <row r="55" spans="1:11" ht="20.100000000000001" customHeight="1">
      <c r="A55" s="25">
        <v>48</v>
      </c>
      <c r="B55" s="26" t="s">
        <v>163</v>
      </c>
      <c r="C55" s="24"/>
      <c r="D55" s="27" t="s">
        <v>112</v>
      </c>
      <c r="E55" s="27" t="s">
        <v>114</v>
      </c>
      <c r="F55" s="27" t="s">
        <v>115</v>
      </c>
      <c r="G55" s="36" t="s">
        <v>198</v>
      </c>
      <c r="J55" s="28">
        <v>58.459434477525662</v>
      </c>
      <c r="K55" s="35" t="s">
        <v>202</v>
      </c>
    </row>
    <row r="56" spans="1:11" ht="20.100000000000001" customHeight="1">
      <c r="A56" s="25">
        <v>49</v>
      </c>
      <c r="B56" s="26" t="s">
        <v>164</v>
      </c>
      <c r="C56" s="24"/>
      <c r="D56" s="27" t="s">
        <v>112</v>
      </c>
      <c r="E56" s="27" t="s">
        <v>114</v>
      </c>
      <c r="F56" s="27" t="s">
        <v>115</v>
      </c>
      <c r="G56" s="36" t="s">
        <v>198</v>
      </c>
      <c r="J56" s="28">
        <v>58.385434799103926</v>
      </c>
      <c r="K56" s="35" t="s">
        <v>202</v>
      </c>
    </row>
    <row r="57" spans="1:11" ht="20.100000000000001" customHeight="1">
      <c r="A57" s="25">
        <v>50</v>
      </c>
      <c r="B57" s="26" t="s">
        <v>165</v>
      </c>
      <c r="C57" s="24"/>
      <c r="D57" s="27" t="s">
        <v>112</v>
      </c>
      <c r="E57" s="27" t="s">
        <v>113</v>
      </c>
      <c r="F57" s="27" t="s">
        <v>115</v>
      </c>
      <c r="G57" s="36" t="s">
        <v>198</v>
      </c>
      <c r="J57" s="28">
        <v>58.352073767885535</v>
      </c>
      <c r="K57" s="35" t="s">
        <v>202</v>
      </c>
    </row>
    <row r="58" spans="1:11" ht="20.100000000000001" customHeight="1">
      <c r="A58" s="25">
        <v>51</v>
      </c>
      <c r="B58" s="26" t="s">
        <v>166</v>
      </c>
      <c r="C58" s="24"/>
      <c r="D58" s="27" t="s">
        <v>112</v>
      </c>
      <c r="E58" s="27" t="s">
        <v>113</v>
      </c>
      <c r="F58" s="27" t="s">
        <v>115</v>
      </c>
      <c r="G58" s="36" t="s">
        <v>198</v>
      </c>
      <c r="J58" s="28">
        <v>58.309115984968933</v>
      </c>
      <c r="K58" s="35" t="s">
        <v>202</v>
      </c>
    </row>
    <row r="59" spans="1:11" ht="20.100000000000001" customHeight="1">
      <c r="A59" s="25">
        <v>52</v>
      </c>
      <c r="B59" s="26" t="s">
        <v>167</v>
      </c>
      <c r="C59" s="24"/>
      <c r="D59" s="27" t="s">
        <v>112</v>
      </c>
      <c r="E59" s="27" t="s">
        <v>114</v>
      </c>
      <c r="F59" s="27" t="s">
        <v>115</v>
      </c>
      <c r="G59" s="36" t="s">
        <v>198</v>
      </c>
      <c r="J59" s="28">
        <v>58.238094211591267</v>
      </c>
      <c r="K59" s="35" t="s">
        <v>202</v>
      </c>
    </row>
    <row r="60" spans="1:11" ht="20.100000000000001" customHeight="1">
      <c r="A60" s="25">
        <v>53</v>
      </c>
      <c r="B60" s="26" t="s">
        <v>168</v>
      </c>
      <c r="C60" s="24"/>
      <c r="D60" s="27" t="s">
        <v>112</v>
      </c>
      <c r="E60" s="27" t="s">
        <v>114</v>
      </c>
      <c r="F60" s="27" t="s">
        <v>115</v>
      </c>
      <c r="G60" s="36" t="s">
        <v>198</v>
      </c>
      <c r="J60" s="28">
        <v>58.203688289492703</v>
      </c>
      <c r="K60" s="35" t="s">
        <v>202</v>
      </c>
    </row>
    <row r="61" spans="1:11" ht="20.100000000000001" customHeight="1">
      <c r="A61" s="25">
        <v>54</v>
      </c>
      <c r="B61" s="26" t="s">
        <v>169</v>
      </c>
      <c r="C61" s="24"/>
      <c r="D61" s="27" t="s">
        <v>112</v>
      </c>
      <c r="E61" s="27" t="s">
        <v>114</v>
      </c>
      <c r="F61" s="27" t="s">
        <v>115</v>
      </c>
      <c r="G61" s="36" t="s">
        <v>198</v>
      </c>
      <c r="J61" s="28">
        <v>58.037697452666571</v>
      </c>
      <c r="K61" s="35" t="s">
        <v>202</v>
      </c>
    </row>
    <row r="62" spans="1:11" ht="20.100000000000001" customHeight="1">
      <c r="A62" s="25">
        <v>55</v>
      </c>
      <c r="B62" s="26" t="s">
        <v>170</v>
      </c>
      <c r="C62" s="24"/>
      <c r="D62" s="27" t="s">
        <v>112</v>
      </c>
      <c r="E62" s="27" t="s">
        <v>114</v>
      </c>
      <c r="F62" s="27" t="s">
        <v>115</v>
      </c>
      <c r="G62" s="36" t="s">
        <v>198</v>
      </c>
      <c r="J62" s="28">
        <v>57.716970208845218</v>
      </c>
      <c r="K62" s="35" t="s">
        <v>202</v>
      </c>
    </row>
    <row r="63" spans="1:11" ht="20.100000000000001" customHeight="1">
      <c r="A63" s="25">
        <v>56</v>
      </c>
      <c r="B63" s="26" t="s">
        <v>64</v>
      </c>
      <c r="C63" s="24"/>
      <c r="D63" s="27" t="s">
        <v>112</v>
      </c>
      <c r="E63" s="27" t="s">
        <v>114</v>
      </c>
      <c r="F63" s="27" t="s">
        <v>115</v>
      </c>
      <c r="G63" s="36" t="s">
        <v>198</v>
      </c>
      <c r="J63" s="28">
        <v>57.664972300910541</v>
      </c>
      <c r="K63" s="35" t="s">
        <v>202</v>
      </c>
    </row>
    <row r="64" spans="1:11" ht="20.100000000000001" customHeight="1">
      <c r="A64" s="25">
        <v>57</v>
      </c>
      <c r="B64" s="29" t="s">
        <v>171</v>
      </c>
      <c r="C64" s="24"/>
      <c r="D64" s="27" t="s">
        <v>112</v>
      </c>
      <c r="E64" s="27" t="s">
        <v>113</v>
      </c>
      <c r="F64" s="27" t="s">
        <v>115</v>
      </c>
      <c r="G64" s="36" t="s">
        <v>198</v>
      </c>
      <c r="J64" s="28">
        <v>57.170450346870943</v>
      </c>
      <c r="K64" s="35" t="s">
        <v>202</v>
      </c>
    </row>
    <row r="65" spans="1:11" ht="20.100000000000001" customHeight="1">
      <c r="A65" s="37">
        <v>58</v>
      </c>
      <c r="B65" s="38" t="s">
        <v>188</v>
      </c>
      <c r="C65" s="39"/>
      <c r="D65" s="40" t="s">
        <v>112</v>
      </c>
      <c r="E65" s="41" t="s">
        <v>113</v>
      </c>
      <c r="F65" s="53" t="s">
        <v>193</v>
      </c>
      <c r="G65" s="42" t="s">
        <v>198</v>
      </c>
      <c r="H65" s="39"/>
      <c r="I65" s="39"/>
      <c r="J65" s="43">
        <v>56.78</v>
      </c>
      <c r="K65" s="66" t="s">
        <v>203</v>
      </c>
    </row>
    <row r="66" spans="1:11" ht="20.100000000000001" customHeight="1">
      <c r="A66" s="25">
        <v>59</v>
      </c>
      <c r="B66" s="26" t="s">
        <v>172</v>
      </c>
      <c r="C66" s="24"/>
      <c r="D66" s="27" t="s">
        <v>112</v>
      </c>
      <c r="E66" s="27" t="s">
        <v>113</v>
      </c>
      <c r="F66" s="27" t="s">
        <v>115</v>
      </c>
      <c r="G66" s="36" t="s">
        <v>198</v>
      </c>
      <c r="J66" s="28">
        <v>56.096718767162884</v>
      </c>
      <c r="K66" s="35" t="s">
        <v>202</v>
      </c>
    </row>
    <row r="67" spans="1:11" ht="20.100000000000001" customHeight="1">
      <c r="A67" s="25">
        <v>60</v>
      </c>
      <c r="B67" s="26" t="s">
        <v>173</v>
      </c>
      <c r="C67" s="24"/>
      <c r="D67" s="27" t="s">
        <v>112</v>
      </c>
      <c r="E67" s="27" t="s">
        <v>114</v>
      </c>
      <c r="F67" s="27" t="s">
        <v>115</v>
      </c>
      <c r="G67" s="36" t="s">
        <v>198</v>
      </c>
      <c r="J67" s="28">
        <v>56.029488795346147</v>
      </c>
      <c r="K67" s="35" t="s">
        <v>202</v>
      </c>
    </row>
    <row r="68" spans="1:11" ht="20.100000000000001" customHeight="1">
      <c r="A68" s="25">
        <v>61</v>
      </c>
      <c r="B68" s="26" t="s">
        <v>174</v>
      </c>
      <c r="C68" s="24"/>
      <c r="D68" s="27" t="s">
        <v>112</v>
      </c>
      <c r="E68" s="27" t="s">
        <v>113</v>
      </c>
      <c r="F68" s="27" t="s">
        <v>115</v>
      </c>
      <c r="G68" s="36" t="s">
        <v>198</v>
      </c>
      <c r="J68" s="28">
        <v>55.926548894348898</v>
      </c>
      <c r="K68" s="35" t="s">
        <v>202</v>
      </c>
    </row>
    <row r="69" spans="1:11" ht="20.100000000000001" customHeight="1">
      <c r="A69" s="25">
        <v>62</v>
      </c>
      <c r="B69" s="26" t="s">
        <v>175</v>
      </c>
      <c r="C69" s="24"/>
      <c r="D69" s="27" t="s">
        <v>112</v>
      </c>
      <c r="E69" s="27" t="s">
        <v>114</v>
      </c>
      <c r="F69" s="27" t="s">
        <v>115</v>
      </c>
      <c r="G69" s="36" t="s">
        <v>198</v>
      </c>
      <c r="J69" s="28">
        <v>55.90757726188756</v>
      </c>
      <c r="K69" s="35" t="s">
        <v>202</v>
      </c>
    </row>
    <row r="70" spans="1:11" ht="20.100000000000001" customHeight="1">
      <c r="A70" s="25">
        <v>63</v>
      </c>
      <c r="B70" s="26" t="s">
        <v>176</v>
      </c>
      <c r="C70" s="24"/>
      <c r="D70" s="27" t="s">
        <v>112</v>
      </c>
      <c r="E70" s="27" t="s">
        <v>114</v>
      </c>
      <c r="F70" s="27" t="s">
        <v>115</v>
      </c>
      <c r="G70" s="36" t="s">
        <v>198</v>
      </c>
      <c r="J70" s="28">
        <v>55.784763065471886</v>
      </c>
      <c r="K70" s="35" t="s">
        <v>202</v>
      </c>
    </row>
    <row r="71" spans="1:11" ht="20.100000000000001" customHeight="1">
      <c r="A71" s="25">
        <v>64</v>
      </c>
      <c r="B71" s="26" t="s">
        <v>177</v>
      </c>
      <c r="C71" s="24"/>
      <c r="D71" s="27" t="s">
        <v>112</v>
      </c>
      <c r="E71" s="27" t="s">
        <v>114</v>
      </c>
      <c r="F71" s="27" t="s">
        <v>115</v>
      </c>
      <c r="G71" s="36" t="s">
        <v>198</v>
      </c>
      <c r="J71" s="28">
        <v>55.565984679867036</v>
      </c>
      <c r="K71" s="35" t="s">
        <v>202</v>
      </c>
    </row>
    <row r="72" spans="1:11" ht="20.100000000000001" customHeight="1">
      <c r="A72" s="25">
        <v>65</v>
      </c>
      <c r="B72" s="26" t="s">
        <v>178</v>
      </c>
      <c r="C72" s="24"/>
      <c r="D72" s="27" t="s">
        <v>112</v>
      </c>
      <c r="E72" s="27" t="s">
        <v>113</v>
      </c>
      <c r="F72" s="27" t="s">
        <v>115</v>
      </c>
      <c r="G72" s="36" t="s">
        <v>198</v>
      </c>
      <c r="J72" s="28">
        <v>55.561828569880049</v>
      </c>
      <c r="K72" s="35" t="s">
        <v>202</v>
      </c>
    </row>
    <row r="73" spans="1:11" ht="20.100000000000001" customHeight="1">
      <c r="A73" s="25">
        <v>66</v>
      </c>
      <c r="B73" s="26" t="s">
        <v>179</v>
      </c>
      <c r="C73" s="24"/>
      <c r="D73" s="27" t="s">
        <v>112</v>
      </c>
      <c r="E73" s="27" t="s">
        <v>113</v>
      </c>
      <c r="F73" s="27" t="s">
        <v>115</v>
      </c>
      <c r="G73" s="36" t="s">
        <v>198</v>
      </c>
      <c r="J73" s="28">
        <v>55.5</v>
      </c>
      <c r="K73" s="35" t="s">
        <v>202</v>
      </c>
    </row>
    <row r="74" spans="1:11" ht="20.100000000000001" customHeight="1">
      <c r="A74" s="25">
        <v>67</v>
      </c>
      <c r="B74" s="26" t="s">
        <v>180</v>
      </c>
      <c r="C74" s="24"/>
      <c r="D74" s="27" t="s">
        <v>112</v>
      </c>
      <c r="E74" s="27" t="s">
        <v>114</v>
      </c>
      <c r="F74" s="27" t="s">
        <v>115</v>
      </c>
      <c r="G74" s="36" t="s">
        <v>198</v>
      </c>
      <c r="J74" s="28">
        <v>55.415898702847237</v>
      </c>
      <c r="K74" s="35" t="s">
        <v>202</v>
      </c>
    </row>
    <row r="75" spans="1:11" ht="20.100000000000001" customHeight="1">
      <c r="A75" s="37">
        <v>68</v>
      </c>
      <c r="B75" s="44" t="s">
        <v>189</v>
      </c>
      <c r="C75" s="40"/>
      <c r="D75" s="40" t="s">
        <v>112</v>
      </c>
      <c r="E75" s="41" t="s">
        <v>114</v>
      </c>
      <c r="F75" s="53" t="s">
        <v>193</v>
      </c>
      <c r="G75" s="42" t="s">
        <v>198</v>
      </c>
      <c r="H75" s="39"/>
      <c r="I75" s="39"/>
      <c r="J75" s="43">
        <v>55.08</v>
      </c>
      <c r="K75" s="66" t="s">
        <v>203</v>
      </c>
    </row>
    <row r="76" spans="1:11" ht="21" customHeight="1">
      <c r="A76" s="25">
        <v>69</v>
      </c>
      <c r="B76" s="26" t="s">
        <v>181</v>
      </c>
      <c r="C76" s="24"/>
      <c r="D76" s="27" t="s">
        <v>112</v>
      </c>
      <c r="E76" s="27" t="s">
        <v>113</v>
      </c>
      <c r="F76" s="27" t="s">
        <v>115</v>
      </c>
      <c r="G76" s="36" t="s">
        <v>198</v>
      </c>
      <c r="J76" s="28">
        <v>55.076886096256686</v>
      </c>
      <c r="K76" s="35" t="s">
        <v>202</v>
      </c>
    </row>
    <row r="77" spans="1:11" ht="20.100000000000001" customHeight="1">
      <c r="A77" s="25">
        <v>70</v>
      </c>
      <c r="B77" s="26" t="s">
        <v>182</v>
      </c>
      <c r="C77" s="24"/>
      <c r="D77" s="27" t="s">
        <v>112</v>
      </c>
      <c r="E77" s="27" t="s">
        <v>114</v>
      </c>
      <c r="F77" s="27" t="s">
        <v>115</v>
      </c>
      <c r="G77" s="36" t="s">
        <v>198</v>
      </c>
      <c r="J77" s="28">
        <v>54.906800000000004</v>
      </c>
      <c r="K77" s="35" t="s">
        <v>202</v>
      </c>
    </row>
    <row r="78" spans="1:11" ht="20.100000000000001" customHeight="1">
      <c r="A78" s="25">
        <v>71</v>
      </c>
      <c r="B78" s="26" t="s">
        <v>183</v>
      </c>
      <c r="C78" s="24"/>
      <c r="D78" s="27" t="s">
        <v>112</v>
      </c>
      <c r="E78" s="27" t="s">
        <v>114</v>
      </c>
      <c r="F78" s="27" t="s">
        <v>115</v>
      </c>
      <c r="G78" s="36" t="s">
        <v>198</v>
      </c>
      <c r="J78" s="28">
        <v>54.734219273016336</v>
      </c>
      <c r="K78" s="35" t="s">
        <v>202</v>
      </c>
    </row>
    <row r="79" spans="1:11" ht="20.100000000000001" customHeight="1">
      <c r="A79" s="25">
        <v>72</v>
      </c>
      <c r="B79" s="26" t="s">
        <v>184</v>
      </c>
      <c r="C79" s="24"/>
      <c r="D79" s="27" t="s">
        <v>112</v>
      </c>
      <c r="E79" s="27" t="s">
        <v>114</v>
      </c>
      <c r="F79" s="27" t="s">
        <v>115</v>
      </c>
      <c r="G79" s="36" t="s">
        <v>198</v>
      </c>
      <c r="J79" s="28">
        <v>54.038488719468134</v>
      </c>
      <c r="K79" s="35" t="s">
        <v>202</v>
      </c>
    </row>
    <row r="80" spans="1:11" ht="20.100000000000001" customHeight="1">
      <c r="A80" s="25">
        <v>73</v>
      </c>
      <c r="B80" s="26" t="s">
        <v>185</v>
      </c>
      <c r="C80" s="24"/>
      <c r="D80" s="27" t="s">
        <v>112</v>
      </c>
      <c r="E80" s="27" t="s">
        <v>113</v>
      </c>
      <c r="F80" s="27" t="s">
        <v>115</v>
      </c>
      <c r="G80" s="36" t="s">
        <v>198</v>
      </c>
      <c r="J80" s="28">
        <v>53.976930036855038</v>
      </c>
      <c r="K80" s="35" t="s">
        <v>202</v>
      </c>
    </row>
    <row r="81" spans="1:11" ht="20.100000000000001" customHeight="1">
      <c r="A81" s="40">
        <v>74</v>
      </c>
      <c r="B81" s="44" t="s">
        <v>190</v>
      </c>
      <c r="C81" s="40"/>
      <c r="D81" s="40" t="s">
        <v>112</v>
      </c>
      <c r="E81" s="41" t="s">
        <v>113</v>
      </c>
      <c r="F81" s="53" t="s">
        <v>193</v>
      </c>
      <c r="G81" s="42" t="s">
        <v>198</v>
      </c>
      <c r="H81" s="39"/>
      <c r="I81" s="39"/>
      <c r="J81" s="43">
        <v>53.25</v>
      </c>
      <c r="K81" s="66" t="s">
        <v>203</v>
      </c>
    </row>
    <row r="82" spans="1:11" ht="20.100000000000001" customHeight="1">
      <c r="A82" s="40">
        <v>75</v>
      </c>
      <c r="B82" s="44" t="s">
        <v>191</v>
      </c>
      <c r="C82" s="40"/>
      <c r="D82" s="40" t="s">
        <v>112</v>
      </c>
      <c r="E82" s="41" t="s">
        <v>114</v>
      </c>
      <c r="F82" s="53" t="s">
        <v>193</v>
      </c>
      <c r="G82" s="42" t="s">
        <v>198</v>
      </c>
      <c r="H82" s="39"/>
      <c r="I82" s="39"/>
      <c r="J82" s="43">
        <v>52.37</v>
      </c>
      <c r="K82" s="66" t="s">
        <v>203</v>
      </c>
    </row>
    <row r="83" spans="1:11" ht="20.100000000000001" customHeight="1">
      <c r="A83" s="18">
        <v>76</v>
      </c>
      <c r="B83" s="30" t="s">
        <v>186</v>
      </c>
      <c r="C83" s="24"/>
      <c r="D83" s="27" t="s">
        <v>112</v>
      </c>
      <c r="E83" s="27" t="s">
        <v>113</v>
      </c>
      <c r="F83" s="27" t="s">
        <v>115</v>
      </c>
      <c r="G83" s="36" t="s">
        <v>198</v>
      </c>
      <c r="J83" s="28">
        <v>52.324000000000005</v>
      </c>
      <c r="K83" s="35" t="s">
        <v>202</v>
      </c>
    </row>
    <row r="84" spans="1:11" ht="20.100000000000001" customHeight="1">
      <c r="A84" s="18">
        <v>77</v>
      </c>
      <c r="B84" s="30" t="s">
        <v>187</v>
      </c>
      <c r="C84" s="24"/>
      <c r="D84" s="27" t="s">
        <v>112</v>
      </c>
      <c r="E84" s="27" t="s">
        <v>114</v>
      </c>
      <c r="F84" s="27" t="s">
        <v>115</v>
      </c>
      <c r="G84" s="36" t="s">
        <v>198</v>
      </c>
      <c r="J84" s="28">
        <v>51.558500000000002</v>
      </c>
      <c r="K84" s="35" t="s">
        <v>202</v>
      </c>
    </row>
    <row r="85" spans="1:11" ht="20.100000000000001" customHeight="1">
      <c r="A85" s="48">
        <v>78</v>
      </c>
      <c r="B85" s="49" t="s">
        <v>192</v>
      </c>
      <c r="C85" s="48"/>
      <c r="D85" s="48" t="s">
        <v>112</v>
      </c>
      <c r="E85" s="50" t="s">
        <v>114</v>
      </c>
      <c r="F85" s="54" t="s">
        <v>193</v>
      </c>
      <c r="G85" s="51" t="s">
        <v>198</v>
      </c>
      <c r="H85" s="39"/>
      <c r="I85" s="39"/>
      <c r="J85" s="52">
        <v>51.12</v>
      </c>
      <c r="K85" s="66" t="s">
        <v>203</v>
      </c>
    </row>
    <row r="86" spans="1:11" ht="20.100000000000001" customHeight="1">
      <c r="A86" s="18"/>
      <c r="K86" s="35"/>
    </row>
  </sheetData>
  <sortState ref="E5:F77">
    <sortCondition descending="1" ref="F5:F77"/>
  </sortState>
  <mergeCells count="3">
    <mergeCell ref="E4:G4"/>
    <mergeCell ref="E5:G5"/>
    <mergeCell ref="A1:I3"/>
  </mergeCells>
  <pageMargins left="0.7" right="0.7" top="0.75" bottom="0.75" header="0.3" footer="0.3"/>
  <pageSetup paperSize="9" scale="9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A89"/>
  <sheetViews>
    <sheetView rightToLeft="1" view="pageBreakPreview" topLeftCell="A22" zoomScale="80" zoomScaleSheetLayoutView="80" workbookViewId="0">
      <selection activeCell="R85" sqref="R85"/>
    </sheetView>
  </sheetViews>
  <sheetFormatPr defaultColWidth="9" defaultRowHeight="15"/>
  <cols>
    <col min="1" max="1" width="9" style="2"/>
    <col min="2" max="2" width="5.375" style="2" customWidth="1"/>
    <col min="3" max="3" width="3.875" style="2" customWidth="1"/>
    <col min="4" max="4" width="7.75" style="2" hidden="1" customWidth="1"/>
    <col min="5" max="5" width="4.125" style="2" hidden="1" customWidth="1"/>
    <col min="6" max="6" width="7.75" style="2" hidden="1" customWidth="1"/>
    <col min="7" max="7" width="5.25" style="2" hidden="1" customWidth="1"/>
    <col min="8" max="8" width="7.75" style="2" hidden="1" customWidth="1"/>
    <col min="9" max="9" width="1.375" style="2" hidden="1" customWidth="1"/>
    <col min="10" max="10" width="5.25" style="2" customWidth="1"/>
    <col min="11" max="11" width="21.375" style="2" customWidth="1"/>
    <col min="12" max="12" width="9" style="2" customWidth="1"/>
    <col min="13" max="13" width="7.625" style="2" customWidth="1"/>
    <col min="14" max="14" width="8.375" style="2" customWidth="1"/>
    <col min="15" max="15" width="7.75" style="2" customWidth="1"/>
    <col min="16" max="16" width="8.625" style="2" customWidth="1"/>
    <col min="17" max="17" width="7.125" style="2" customWidth="1"/>
    <col min="18" max="18" width="7.625" style="2" bestFit="1" customWidth="1"/>
    <col min="19" max="19" width="8.5" style="2" customWidth="1"/>
    <col min="20" max="20" width="8.625" style="2" bestFit="1" customWidth="1"/>
    <col min="21" max="21" width="8" style="2" customWidth="1"/>
    <col min="22" max="22" width="8.25" style="2" customWidth="1"/>
    <col min="23" max="23" width="8.375" style="2" customWidth="1"/>
    <col min="24" max="24" width="8.875" style="2" customWidth="1"/>
    <col min="25" max="16384" width="9" style="2"/>
  </cols>
  <sheetData>
    <row r="2" spans="10:25" ht="23.25">
      <c r="M2" s="3"/>
      <c r="N2" s="17" t="s">
        <v>72</v>
      </c>
      <c r="O2" s="4"/>
      <c r="P2" s="4"/>
      <c r="Q2" s="4"/>
      <c r="R2" s="4"/>
      <c r="S2" s="4"/>
      <c r="T2" s="17" t="s">
        <v>73</v>
      </c>
      <c r="U2" s="3"/>
    </row>
    <row r="3" spans="10:25" ht="23.25">
      <c r="N3" s="17"/>
      <c r="O3" s="4"/>
      <c r="P3" s="4"/>
      <c r="Q3" s="4"/>
      <c r="R3" s="4"/>
      <c r="S3" s="4"/>
      <c r="T3" s="17"/>
    </row>
    <row r="4" spans="10:25" ht="23.25">
      <c r="M4" s="3"/>
      <c r="N4" s="17" t="s">
        <v>74</v>
      </c>
      <c r="O4" s="4"/>
      <c r="P4" s="4"/>
      <c r="Q4" s="4"/>
      <c r="R4" s="4"/>
      <c r="S4" s="4"/>
      <c r="T4" s="17" t="s">
        <v>75</v>
      </c>
      <c r="U4" s="3"/>
    </row>
    <row r="6" spans="10:25" ht="27" customHeight="1"/>
    <row r="7" spans="10:25" ht="20.25">
      <c r="J7" s="33" t="s">
        <v>93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0:25" ht="18">
      <c r="J8" s="9"/>
      <c r="K8" s="9"/>
      <c r="L8" s="34" t="s">
        <v>97</v>
      </c>
      <c r="M8" s="34"/>
      <c r="N8" s="34" t="s">
        <v>98</v>
      </c>
      <c r="O8" s="34"/>
      <c r="P8" s="34" t="s">
        <v>99</v>
      </c>
      <c r="Q8" s="34"/>
      <c r="R8" s="34" t="s">
        <v>100</v>
      </c>
      <c r="S8" s="34"/>
      <c r="T8" s="34" t="s">
        <v>101</v>
      </c>
      <c r="U8" s="34"/>
      <c r="V8" s="34" t="s">
        <v>102</v>
      </c>
      <c r="W8" s="34"/>
      <c r="X8" s="13" t="s">
        <v>103</v>
      </c>
    </row>
    <row r="9" spans="10:25" ht="56.25">
      <c r="J9" s="11" t="s">
        <v>71</v>
      </c>
      <c r="K9" s="11" t="s">
        <v>76</v>
      </c>
      <c r="L9" s="10" t="s">
        <v>77</v>
      </c>
      <c r="M9" s="10" t="s">
        <v>78</v>
      </c>
      <c r="N9" s="10" t="s">
        <v>79</v>
      </c>
      <c r="O9" s="16" t="s">
        <v>80</v>
      </c>
      <c r="P9" s="10" t="s">
        <v>81</v>
      </c>
      <c r="Q9" s="16" t="s">
        <v>82</v>
      </c>
      <c r="R9" s="10" t="s">
        <v>83</v>
      </c>
      <c r="S9" s="10" t="s">
        <v>84</v>
      </c>
      <c r="T9" s="10" t="s">
        <v>85</v>
      </c>
      <c r="U9" s="10" t="s">
        <v>86</v>
      </c>
      <c r="V9" s="10" t="s">
        <v>87</v>
      </c>
      <c r="W9" s="10" t="s">
        <v>88</v>
      </c>
      <c r="X9" s="10" t="s">
        <v>89</v>
      </c>
    </row>
    <row r="10" spans="10:25" ht="18.75">
      <c r="J10" s="11">
        <v>1</v>
      </c>
      <c r="K10" s="1" t="s">
        <v>0</v>
      </c>
      <c r="L10" s="14">
        <v>71.741176470588229</v>
      </c>
      <c r="M10" s="14">
        <f>L10*0.05</f>
        <v>3.5870588235294116</v>
      </c>
      <c r="N10" s="15">
        <v>65.72</v>
      </c>
      <c r="O10" s="14">
        <f>N10*0.05</f>
        <v>3.286</v>
      </c>
      <c r="P10" s="14">
        <v>57.484545454545461</v>
      </c>
      <c r="Q10" s="14">
        <f>P10*0.05</f>
        <v>2.8742272727272731</v>
      </c>
      <c r="R10" s="14">
        <v>50.66</v>
      </c>
      <c r="S10" s="14">
        <f>R10*0.2</f>
        <v>10.132</v>
      </c>
      <c r="T10" s="14">
        <v>52.136000000000003</v>
      </c>
      <c r="U10" s="14">
        <f>T10*0.25</f>
        <v>13.034000000000001</v>
      </c>
      <c r="V10" s="14">
        <v>55.408999999999999</v>
      </c>
      <c r="W10" s="14">
        <f>V10*0.4</f>
        <v>22.163600000000002</v>
      </c>
      <c r="X10" s="14">
        <f>W10+U10+S10+Q10+O10+M10</f>
        <v>55.076886096256686</v>
      </c>
      <c r="Y10" s="7"/>
    </row>
    <row r="11" spans="10:25" ht="18.75">
      <c r="J11" s="11">
        <v>2</v>
      </c>
      <c r="K11" s="1" t="s">
        <v>1</v>
      </c>
      <c r="L11" s="14">
        <v>58.127647058823534</v>
      </c>
      <c r="M11" s="14">
        <f t="shared" ref="M11:M14" si="0">L11*0.05</f>
        <v>2.906382352941177</v>
      </c>
      <c r="N11" s="14">
        <v>58.718918918918916</v>
      </c>
      <c r="O11" s="14">
        <f t="shared" ref="O11:O14" si="1">N11*0.05</f>
        <v>2.9359459459459458</v>
      </c>
      <c r="P11" s="14">
        <v>54.86931818181818</v>
      </c>
      <c r="Q11" s="14">
        <f t="shared" ref="Q11:Q14" si="2">P11*0.05</f>
        <v>2.7434659090909093</v>
      </c>
      <c r="R11" s="14">
        <v>54.15</v>
      </c>
      <c r="S11" s="14">
        <f t="shared" ref="S11:S14" si="3">R11*0.2</f>
        <v>10.83</v>
      </c>
      <c r="T11" s="14">
        <v>61.05</v>
      </c>
      <c r="U11" s="14">
        <f t="shared" ref="U11:U14" si="4">T11*0.25</f>
        <v>15.262499999999999</v>
      </c>
      <c r="V11" s="14">
        <v>62.545000000000002</v>
      </c>
      <c r="W11" s="14">
        <f t="shared" ref="W11:W14" si="5">V11*0.4</f>
        <v>25.018000000000001</v>
      </c>
      <c r="X11" s="14">
        <f t="shared" ref="X11:X14" si="6">W11+U11+S11+Q11+O11+M11</f>
        <v>59.696294207978035</v>
      </c>
    </row>
    <row r="12" spans="10:25" ht="18.75">
      <c r="J12" s="11">
        <v>3</v>
      </c>
      <c r="K12" s="1" t="s">
        <v>2</v>
      </c>
      <c r="L12" s="15">
        <v>56.57</v>
      </c>
      <c r="M12" s="14">
        <f t="shared" si="0"/>
        <v>2.8285</v>
      </c>
      <c r="N12" s="14">
        <v>56.457837837837836</v>
      </c>
      <c r="O12" s="14">
        <f>N13*0.05</f>
        <v>3.0216216216216218</v>
      </c>
      <c r="P12" s="14">
        <v>50</v>
      </c>
      <c r="Q12" s="14">
        <f>P13*0.05</f>
        <v>3.1937272727272727</v>
      </c>
      <c r="R12" s="14">
        <v>52.6</v>
      </c>
      <c r="S12" s="14">
        <f t="shared" si="3"/>
        <v>10.520000000000001</v>
      </c>
      <c r="T12" s="14">
        <v>54.613999999999997</v>
      </c>
      <c r="U12" s="14">
        <f t="shared" si="4"/>
        <v>13.653499999999999</v>
      </c>
      <c r="V12" s="14">
        <v>56.773000000000003</v>
      </c>
      <c r="W12" s="14">
        <f t="shared" si="5"/>
        <v>22.709200000000003</v>
      </c>
      <c r="X12" s="14">
        <f t="shared" si="6"/>
        <v>55.926548894348898</v>
      </c>
    </row>
    <row r="13" spans="10:25" ht="18.75">
      <c r="J13" s="11">
        <v>4</v>
      </c>
      <c r="K13" s="1" t="s">
        <v>3</v>
      </c>
      <c r="L13" s="14">
        <v>68.587647058823535</v>
      </c>
      <c r="M13" s="14">
        <f t="shared" si="0"/>
        <v>3.4293823529411771</v>
      </c>
      <c r="N13" s="14">
        <v>60.432432432432435</v>
      </c>
      <c r="O13" s="14">
        <f>N13*0.05</f>
        <v>3.0216216216216218</v>
      </c>
      <c r="P13" s="14">
        <v>63.874545454545455</v>
      </c>
      <c r="Q13" s="14">
        <f>P13*0.05</f>
        <v>3.1937272727272727</v>
      </c>
      <c r="R13" s="14">
        <v>58.89</v>
      </c>
      <c r="S13" s="14">
        <f t="shared" si="3"/>
        <v>11.778</v>
      </c>
      <c r="T13" s="14">
        <v>58.68</v>
      </c>
      <c r="U13" s="14">
        <f t="shared" si="4"/>
        <v>14.67</v>
      </c>
      <c r="V13" s="14">
        <v>63.454999999999998</v>
      </c>
      <c r="W13" s="14">
        <f t="shared" si="5"/>
        <v>25.382000000000001</v>
      </c>
      <c r="X13" s="14">
        <f t="shared" si="6"/>
        <v>61.474731247290066</v>
      </c>
    </row>
    <row r="14" spans="10:25" ht="18.75">
      <c r="J14" s="11">
        <v>5</v>
      </c>
      <c r="K14" s="1" t="s">
        <v>4</v>
      </c>
      <c r="L14" s="14">
        <v>58.764705882352942</v>
      </c>
      <c r="M14" s="14">
        <f t="shared" si="0"/>
        <v>2.9382352941176473</v>
      </c>
      <c r="N14" s="14">
        <v>61.657297297297291</v>
      </c>
      <c r="O14" s="14">
        <f t="shared" si="1"/>
        <v>3.0828648648648649</v>
      </c>
      <c r="P14" s="14">
        <v>59.479772727272731</v>
      </c>
      <c r="Q14" s="14">
        <f t="shared" si="2"/>
        <v>2.9739886363636368</v>
      </c>
      <c r="R14" s="14">
        <v>54.59</v>
      </c>
      <c r="S14" s="14">
        <f t="shared" si="3"/>
        <v>10.918000000000001</v>
      </c>
      <c r="T14" s="14">
        <v>52.32</v>
      </c>
      <c r="U14" s="14">
        <f t="shared" si="4"/>
        <v>13.08</v>
      </c>
      <c r="V14" s="14">
        <v>57.591000000000001</v>
      </c>
      <c r="W14" s="14">
        <f t="shared" si="5"/>
        <v>23.0364</v>
      </c>
      <c r="X14" s="14">
        <f t="shared" si="6"/>
        <v>56.029488795346147</v>
      </c>
    </row>
    <row r="15" spans="10:25" ht="18.75">
      <c r="J15" s="11">
        <v>6</v>
      </c>
      <c r="K15" s="1" t="s">
        <v>5</v>
      </c>
      <c r="L15" s="14">
        <v>73.033529411764704</v>
      </c>
      <c r="M15" s="14">
        <f t="shared" ref="M15:M46" si="7">L15*0.05</f>
        <v>3.6516764705882352</v>
      </c>
      <c r="N15" s="14">
        <v>70.558378378378379</v>
      </c>
      <c r="O15" s="14">
        <f t="shared" ref="O15:O46" si="8">N15*0.05</f>
        <v>3.5279189189189193</v>
      </c>
      <c r="P15" s="14">
        <v>71.336363636363629</v>
      </c>
      <c r="Q15" s="14">
        <f t="shared" ref="Q15:Q46" si="9">P15*0.05</f>
        <v>3.5668181818181814</v>
      </c>
      <c r="R15" s="14">
        <v>64.62</v>
      </c>
      <c r="S15" s="14">
        <f t="shared" ref="S15:S46" si="10">R15*0.2</f>
        <v>12.924000000000001</v>
      </c>
      <c r="T15" s="14">
        <v>62.84</v>
      </c>
      <c r="U15" s="14">
        <f t="shared" ref="U15:U46" si="11">T15*0.25</f>
        <v>15.71</v>
      </c>
      <c r="V15" s="14">
        <v>66.864000000000004</v>
      </c>
      <c r="W15" s="14">
        <f t="shared" ref="W15:W46" si="12">V15*0.4</f>
        <v>26.745600000000003</v>
      </c>
      <c r="X15" s="14">
        <f t="shared" ref="X15:X46" si="13">W15+U15+S15+Q15+O15+M15</f>
        <v>66.126013571325345</v>
      </c>
    </row>
    <row r="16" spans="10:25" ht="18.75">
      <c r="J16" s="11">
        <v>7</v>
      </c>
      <c r="K16" s="1" t="s">
        <v>6</v>
      </c>
      <c r="L16" s="14">
        <v>51.058823529411768</v>
      </c>
      <c r="M16" s="14">
        <f t="shared" si="7"/>
        <v>2.5529411764705885</v>
      </c>
      <c r="N16" s="14">
        <v>55.205405405405401</v>
      </c>
      <c r="O16" s="14">
        <f t="shared" si="8"/>
        <v>2.7602702702702704</v>
      </c>
      <c r="P16" s="14">
        <v>54.019545454545444</v>
      </c>
      <c r="Q16" s="14">
        <f t="shared" si="9"/>
        <v>2.7009772727272723</v>
      </c>
      <c r="R16" s="14">
        <v>52.02</v>
      </c>
      <c r="S16" s="14">
        <f t="shared" si="10"/>
        <v>10.404000000000002</v>
      </c>
      <c r="T16" s="14">
        <v>52.59</v>
      </c>
      <c r="U16" s="14">
        <f t="shared" si="11"/>
        <v>13.147500000000001</v>
      </c>
      <c r="V16" s="14">
        <v>56.182000000000002</v>
      </c>
      <c r="W16" s="14">
        <f t="shared" si="12"/>
        <v>22.472800000000003</v>
      </c>
      <c r="X16" s="14">
        <f t="shared" si="13"/>
        <v>54.038488719468134</v>
      </c>
    </row>
    <row r="17" spans="10:24" ht="18.75">
      <c r="J17" s="11">
        <v>8</v>
      </c>
      <c r="K17" s="1" t="s">
        <v>7</v>
      </c>
      <c r="L17" s="14">
        <v>68.729411764705887</v>
      </c>
      <c r="M17" s="14">
        <f t="shared" si="7"/>
        <v>3.4364705882352946</v>
      </c>
      <c r="N17" s="14">
        <v>71.638378378378391</v>
      </c>
      <c r="O17" s="14">
        <f t="shared" si="8"/>
        <v>3.5819189189189196</v>
      </c>
      <c r="P17" s="14">
        <v>68.038409090909084</v>
      </c>
      <c r="Q17" s="14">
        <f t="shared" si="9"/>
        <v>3.4019204545454542</v>
      </c>
      <c r="R17" s="14">
        <v>64.489999999999995</v>
      </c>
      <c r="S17" s="14">
        <f t="shared" si="10"/>
        <v>12.898</v>
      </c>
      <c r="T17" s="14">
        <v>66.52</v>
      </c>
      <c r="U17" s="14">
        <f t="shared" si="11"/>
        <v>16.63</v>
      </c>
      <c r="V17" s="14">
        <v>69.864000000000004</v>
      </c>
      <c r="W17" s="14">
        <f t="shared" si="12"/>
        <v>27.945600000000002</v>
      </c>
      <c r="X17" s="14">
        <f t="shared" si="13"/>
        <v>67.893909961699677</v>
      </c>
    </row>
    <row r="18" spans="10:24" ht="18.75">
      <c r="J18" s="11">
        <v>9</v>
      </c>
      <c r="K18" s="1" t="s">
        <v>8</v>
      </c>
      <c r="L18" s="14">
        <v>74.116470588235302</v>
      </c>
      <c r="M18" s="14">
        <f t="shared" si="7"/>
        <v>3.7058235294117652</v>
      </c>
      <c r="N18" s="14">
        <v>74.097027027027025</v>
      </c>
      <c r="O18" s="14">
        <f t="shared" si="8"/>
        <v>3.7048513513513512</v>
      </c>
      <c r="P18" s="14">
        <v>69.803409090909085</v>
      </c>
      <c r="Q18" s="14">
        <f t="shared" si="9"/>
        <v>3.4901704545454546</v>
      </c>
      <c r="R18" s="14">
        <v>69.28</v>
      </c>
      <c r="S18" s="14">
        <f t="shared" si="10"/>
        <v>13.856000000000002</v>
      </c>
      <c r="T18" s="14">
        <v>74.61</v>
      </c>
      <c r="U18" s="14">
        <f t="shared" si="11"/>
        <v>18.6525</v>
      </c>
      <c r="V18" s="14">
        <v>76.409000000000006</v>
      </c>
      <c r="W18" s="14">
        <f t="shared" si="12"/>
        <v>30.563600000000005</v>
      </c>
      <c r="X18" s="14">
        <f t="shared" si="13"/>
        <v>73.972945335308566</v>
      </c>
    </row>
    <row r="19" spans="10:24" ht="18.75">
      <c r="J19" s="11">
        <v>10</v>
      </c>
      <c r="K19" s="1" t="s">
        <v>9</v>
      </c>
      <c r="L19" s="14">
        <v>70.364117647058833</v>
      </c>
      <c r="M19" s="14">
        <f t="shared" si="7"/>
        <v>3.5182058823529418</v>
      </c>
      <c r="N19" s="14">
        <v>74.400000000000006</v>
      </c>
      <c r="O19" s="14">
        <f t="shared" si="8"/>
        <v>3.7200000000000006</v>
      </c>
      <c r="P19" s="14">
        <v>65.031590909090923</v>
      </c>
      <c r="Q19" s="14">
        <f t="shared" si="9"/>
        <v>3.2515795454545464</v>
      </c>
      <c r="R19" s="14">
        <v>59.55</v>
      </c>
      <c r="S19" s="14">
        <f t="shared" si="10"/>
        <v>11.91</v>
      </c>
      <c r="T19" s="14">
        <v>59.43</v>
      </c>
      <c r="U19" s="14">
        <f t="shared" si="11"/>
        <v>14.8575</v>
      </c>
      <c r="V19" s="14">
        <v>59.773000000000003</v>
      </c>
      <c r="W19" s="14">
        <f t="shared" si="12"/>
        <v>23.909200000000002</v>
      </c>
      <c r="X19" s="14">
        <f t="shared" si="13"/>
        <v>61.166485427807487</v>
      </c>
    </row>
    <row r="20" spans="10:24" ht="18.75">
      <c r="J20" s="11">
        <v>11</v>
      </c>
      <c r="K20" s="1" t="s">
        <v>10</v>
      </c>
      <c r="L20" s="14">
        <v>54.07411764705882</v>
      </c>
      <c r="M20" s="14">
        <f t="shared" si="7"/>
        <v>2.7037058823529412</v>
      </c>
      <c r="N20" s="14">
        <v>59.180540540540548</v>
      </c>
      <c r="O20" s="14">
        <f t="shared" si="8"/>
        <v>2.9590270270270276</v>
      </c>
      <c r="P20" s="14">
        <v>53.257727272727273</v>
      </c>
      <c r="Q20" s="14">
        <f t="shared" si="9"/>
        <v>2.662886363636364</v>
      </c>
      <c r="R20" s="14">
        <v>52.04</v>
      </c>
      <c r="S20" s="14">
        <f t="shared" si="10"/>
        <v>10.408000000000001</v>
      </c>
      <c r="T20" s="14">
        <v>53.82</v>
      </c>
      <c r="U20" s="14">
        <f t="shared" si="11"/>
        <v>13.455</v>
      </c>
      <c r="V20" s="14">
        <v>56.363999999999997</v>
      </c>
      <c r="W20" s="14">
        <f t="shared" si="12"/>
        <v>22.5456</v>
      </c>
      <c r="X20" s="14">
        <f t="shared" si="13"/>
        <v>54.734219273016336</v>
      </c>
    </row>
    <row r="21" spans="10:24" ht="18.75">
      <c r="J21" s="11">
        <v>12</v>
      </c>
      <c r="K21" s="1" t="s">
        <v>11</v>
      </c>
      <c r="L21" s="14">
        <v>66.263529411764708</v>
      </c>
      <c r="M21" s="14">
        <f t="shared" si="7"/>
        <v>3.3131764705882354</v>
      </c>
      <c r="N21" s="14">
        <v>59.910810810810808</v>
      </c>
      <c r="O21" s="14">
        <f t="shared" si="8"/>
        <v>2.9955405405405404</v>
      </c>
      <c r="P21" s="14">
        <v>60.31431818181818</v>
      </c>
      <c r="Q21" s="14">
        <f t="shared" si="9"/>
        <v>3.0157159090909094</v>
      </c>
      <c r="R21" s="14">
        <v>57.08</v>
      </c>
      <c r="S21" s="14">
        <f t="shared" si="10"/>
        <v>11.416</v>
      </c>
      <c r="T21" s="14">
        <v>57.48</v>
      </c>
      <c r="U21" s="14">
        <f t="shared" si="11"/>
        <v>14.37</v>
      </c>
      <c r="V21" s="14">
        <v>60.273000000000003</v>
      </c>
      <c r="W21" s="14">
        <f t="shared" si="12"/>
        <v>24.109200000000001</v>
      </c>
      <c r="X21" s="14">
        <f t="shared" si="13"/>
        <v>59.219632920219681</v>
      </c>
    </row>
    <row r="22" spans="10:24" ht="18.75">
      <c r="J22" s="11">
        <v>13</v>
      </c>
      <c r="K22" s="1" t="s">
        <v>12</v>
      </c>
      <c r="L22" s="14">
        <v>62.69</v>
      </c>
      <c r="M22" s="14">
        <f t="shared" si="7"/>
        <v>3.1345000000000001</v>
      </c>
      <c r="N22" s="14">
        <v>76.180810810810812</v>
      </c>
      <c r="O22" s="14">
        <f t="shared" si="8"/>
        <v>3.8090405405405408</v>
      </c>
      <c r="P22" s="14">
        <v>74.968636363636364</v>
      </c>
      <c r="Q22" s="14">
        <f t="shared" si="9"/>
        <v>3.7484318181818184</v>
      </c>
      <c r="R22" s="14">
        <v>68.739999999999995</v>
      </c>
      <c r="S22" s="14">
        <f t="shared" si="10"/>
        <v>13.747999999999999</v>
      </c>
      <c r="T22" s="14">
        <v>72.069999999999993</v>
      </c>
      <c r="U22" s="14">
        <f t="shared" si="11"/>
        <v>18.017499999999998</v>
      </c>
      <c r="V22" s="14">
        <v>73.182000000000002</v>
      </c>
      <c r="W22" s="14">
        <f t="shared" si="12"/>
        <v>29.272800000000004</v>
      </c>
      <c r="X22" s="14">
        <f t="shared" si="13"/>
        <v>71.73027235872236</v>
      </c>
    </row>
    <row r="23" spans="10:24" ht="18.75">
      <c r="J23" s="11">
        <v>14</v>
      </c>
      <c r="K23" s="1" t="s">
        <v>13</v>
      </c>
      <c r="L23" s="14">
        <v>59.66</v>
      </c>
      <c r="M23" s="14">
        <f t="shared" si="7"/>
        <v>2.9830000000000001</v>
      </c>
      <c r="N23" s="14">
        <v>52.598918918918919</v>
      </c>
      <c r="O23" s="14">
        <f t="shared" si="8"/>
        <v>2.6299459459459462</v>
      </c>
      <c r="P23" s="14">
        <v>52.62568181818181</v>
      </c>
      <c r="Q23" s="14">
        <f t="shared" si="9"/>
        <v>2.6312840909090909</v>
      </c>
      <c r="R23" s="14">
        <v>52.53</v>
      </c>
      <c r="S23" s="14">
        <f t="shared" si="10"/>
        <v>10.506</v>
      </c>
      <c r="T23" s="14">
        <v>53.27</v>
      </c>
      <c r="U23" s="14">
        <f t="shared" si="11"/>
        <v>13.317500000000001</v>
      </c>
      <c r="V23" s="14">
        <v>54.773000000000003</v>
      </c>
      <c r="W23" s="14">
        <f t="shared" si="12"/>
        <v>21.909200000000002</v>
      </c>
      <c r="X23" s="14">
        <f t="shared" si="13"/>
        <v>53.976930036855038</v>
      </c>
    </row>
    <row r="24" spans="10:24" s="5" customFormat="1" ht="18.75">
      <c r="J24" s="11">
        <v>15</v>
      </c>
      <c r="K24" s="1" t="s">
        <v>14</v>
      </c>
      <c r="L24" s="14">
        <v>66.779411764705884</v>
      </c>
      <c r="M24" s="14">
        <f t="shared" si="7"/>
        <v>3.3389705882352945</v>
      </c>
      <c r="N24" s="14">
        <v>67.427297297297301</v>
      </c>
      <c r="O24" s="14">
        <f t="shared" si="8"/>
        <v>3.3713648648648653</v>
      </c>
      <c r="P24" s="14">
        <v>58.604772727272731</v>
      </c>
      <c r="Q24" s="14">
        <f t="shared" si="9"/>
        <v>2.9302386363636366</v>
      </c>
      <c r="R24" s="14">
        <v>58.89</v>
      </c>
      <c r="S24" s="14">
        <f t="shared" si="10"/>
        <v>11.778</v>
      </c>
      <c r="T24" s="14">
        <v>68.7</v>
      </c>
      <c r="U24" s="14">
        <f t="shared" si="11"/>
        <v>17.175000000000001</v>
      </c>
      <c r="V24" s="14">
        <v>69.454999999999998</v>
      </c>
      <c r="W24" s="14">
        <f t="shared" si="12"/>
        <v>27.782</v>
      </c>
      <c r="X24" s="14">
        <f t="shared" si="13"/>
        <v>66.375574089463797</v>
      </c>
    </row>
    <row r="25" spans="10:24" ht="18.75">
      <c r="J25" s="11">
        <v>16</v>
      </c>
      <c r="K25" s="1" t="s">
        <v>15</v>
      </c>
      <c r="L25" s="14">
        <v>72.211764705882345</v>
      </c>
      <c r="M25" s="14">
        <f t="shared" si="7"/>
        <v>3.6105882352941174</v>
      </c>
      <c r="N25" s="14">
        <v>71.770270270270274</v>
      </c>
      <c r="O25" s="14">
        <f t="shared" si="8"/>
        <v>3.5885135135135138</v>
      </c>
      <c r="P25" s="14">
        <v>80.997727272727275</v>
      </c>
      <c r="Q25" s="14">
        <f t="shared" si="9"/>
        <v>4.0498863636363636</v>
      </c>
      <c r="R25" s="14">
        <v>70.53</v>
      </c>
      <c r="S25" s="14">
        <f t="shared" si="10"/>
        <v>14.106000000000002</v>
      </c>
      <c r="T25" s="14">
        <v>72</v>
      </c>
      <c r="U25" s="14">
        <f t="shared" si="11"/>
        <v>18</v>
      </c>
      <c r="V25" s="14">
        <v>73.772999999999996</v>
      </c>
      <c r="W25" s="14">
        <f t="shared" si="12"/>
        <v>29.5092</v>
      </c>
      <c r="X25" s="14">
        <f t="shared" si="13"/>
        <v>72.864188112443998</v>
      </c>
    </row>
    <row r="26" spans="10:24" ht="18.75">
      <c r="J26" s="11">
        <v>17</v>
      </c>
      <c r="K26" s="1" t="s">
        <v>16</v>
      </c>
      <c r="L26" s="14">
        <v>77.057647058823534</v>
      </c>
      <c r="M26" s="14">
        <f t="shared" si="7"/>
        <v>3.8528823529411769</v>
      </c>
      <c r="N26" s="14">
        <v>78.152702702702697</v>
      </c>
      <c r="O26" s="14">
        <f t="shared" si="8"/>
        <v>3.9076351351351351</v>
      </c>
      <c r="P26" s="14">
        <v>66.212727272727264</v>
      </c>
      <c r="Q26" s="14">
        <f t="shared" si="9"/>
        <v>3.3106363636363634</v>
      </c>
      <c r="R26" s="14">
        <v>69.64</v>
      </c>
      <c r="S26" s="14">
        <f t="shared" si="10"/>
        <v>13.928000000000001</v>
      </c>
      <c r="T26" s="14">
        <v>78.34</v>
      </c>
      <c r="U26" s="14">
        <f t="shared" si="11"/>
        <v>19.585000000000001</v>
      </c>
      <c r="V26" s="14">
        <v>78.909000000000006</v>
      </c>
      <c r="W26" s="14">
        <f t="shared" si="12"/>
        <v>31.563600000000005</v>
      </c>
      <c r="X26" s="14">
        <f t="shared" si="13"/>
        <v>76.147753851712679</v>
      </c>
    </row>
    <row r="27" spans="10:24" ht="18.75">
      <c r="J27" s="11">
        <v>18</v>
      </c>
      <c r="K27" s="1" t="s">
        <v>17</v>
      </c>
      <c r="L27" s="14">
        <v>56.815882352941173</v>
      </c>
      <c r="M27" s="14">
        <f t="shared" si="7"/>
        <v>2.840794117647059</v>
      </c>
      <c r="N27" s="14">
        <v>57.140540540540549</v>
      </c>
      <c r="O27" s="14">
        <f t="shared" si="8"/>
        <v>2.8570270270270277</v>
      </c>
      <c r="P27" s="14">
        <v>56.603409090909096</v>
      </c>
      <c r="Q27" s="14">
        <f t="shared" si="9"/>
        <v>2.8301704545454549</v>
      </c>
      <c r="R27" s="14">
        <v>54.83</v>
      </c>
      <c r="S27" s="14">
        <f t="shared" si="10"/>
        <v>10.966000000000001</v>
      </c>
      <c r="T27" s="14">
        <v>53.77</v>
      </c>
      <c r="U27" s="14">
        <f t="shared" si="11"/>
        <v>13.442500000000001</v>
      </c>
      <c r="V27" s="14">
        <v>56.408999999999999</v>
      </c>
      <c r="W27" s="14">
        <f t="shared" si="12"/>
        <v>22.563600000000001</v>
      </c>
      <c r="X27" s="14">
        <f t="shared" si="13"/>
        <v>55.500091599219544</v>
      </c>
    </row>
    <row r="28" spans="10:24" ht="18.75">
      <c r="J28" s="11">
        <v>19</v>
      </c>
      <c r="K28" s="1" t="s">
        <v>18</v>
      </c>
      <c r="L28" s="14">
        <v>51.352941176470587</v>
      </c>
      <c r="M28" s="14">
        <f t="shared" si="7"/>
        <v>2.5676470588235296</v>
      </c>
      <c r="N28" s="14">
        <v>54.375675675675673</v>
      </c>
      <c r="O28" s="14">
        <f t="shared" si="8"/>
        <v>2.7187837837837838</v>
      </c>
      <c r="P28" s="14">
        <v>58.737954545454549</v>
      </c>
      <c r="Q28" s="14">
        <f t="shared" si="9"/>
        <v>2.9368977272727275</v>
      </c>
      <c r="R28" s="14">
        <v>53.32</v>
      </c>
      <c r="S28" s="14">
        <f t="shared" si="10"/>
        <v>10.664000000000001</v>
      </c>
      <c r="T28" s="14">
        <v>54.77</v>
      </c>
      <c r="U28" s="14">
        <f t="shared" si="11"/>
        <v>13.692500000000001</v>
      </c>
      <c r="V28" s="14">
        <v>57.454999999999998</v>
      </c>
      <c r="W28" s="14">
        <f t="shared" si="12"/>
        <v>22.981999999999999</v>
      </c>
      <c r="X28" s="14">
        <f t="shared" si="13"/>
        <v>55.561828569880049</v>
      </c>
    </row>
    <row r="29" spans="10:24" ht="18.75">
      <c r="J29" s="11">
        <v>20</v>
      </c>
      <c r="K29" s="1" t="s">
        <v>19</v>
      </c>
      <c r="L29" s="14">
        <v>76.726470588235287</v>
      </c>
      <c r="M29" s="14">
        <f t="shared" si="7"/>
        <v>3.8363235294117644</v>
      </c>
      <c r="N29" s="14">
        <v>80.913783783783771</v>
      </c>
      <c r="O29" s="14">
        <f t="shared" si="8"/>
        <v>4.0456891891891891</v>
      </c>
      <c r="P29" s="14">
        <v>69.264545454545456</v>
      </c>
      <c r="Q29" s="14">
        <f t="shared" si="9"/>
        <v>3.463227272727273</v>
      </c>
      <c r="R29" s="14">
        <v>67.77</v>
      </c>
      <c r="S29" s="14">
        <f t="shared" si="10"/>
        <v>13.554</v>
      </c>
      <c r="T29" s="14">
        <v>72.680000000000007</v>
      </c>
      <c r="U29" s="14">
        <f t="shared" si="11"/>
        <v>18.170000000000002</v>
      </c>
      <c r="V29" s="14">
        <v>77.182000000000002</v>
      </c>
      <c r="W29" s="14">
        <f t="shared" si="12"/>
        <v>30.872800000000002</v>
      </c>
      <c r="X29" s="14">
        <f t="shared" si="13"/>
        <v>73.942039991328215</v>
      </c>
    </row>
    <row r="30" spans="10:24" ht="18.75">
      <c r="J30" s="11">
        <v>21</v>
      </c>
      <c r="K30" s="1" t="s">
        <v>20</v>
      </c>
      <c r="L30" s="14">
        <v>74.16823529411765</v>
      </c>
      <c r="M30" s="14">
        <f t="shared" si="7"/>
        <v>3.7084117647058825</v>
      </c>
      <c r="N30" s="14">
        <v>65.162432432432439</v>
      </c>
      <c r="O30" s="14">
        <f t="shared" si="8"/>
        <v>3.2581216216216222</v>
      </c>
      <c r="P30" s="14">
        <v>70.345227272727271</v>
      </c>
      <c r="Q30" s="14">
        <f t="shared" si="9"/>
        <v>3.5172613636363637</v>
      </c>
      <c r="R30" s="14">
        <v>61.13</v>
      </c>
      <c r="S30" s="14">
        <f t="shared" si="10"/>
        <v>12.226000000000001</v>
      </c>
      <c r="T30" s="14">
        <v>68.569999999999993</v>
      </c>
      <c r="U30" s="14">
        <f t="shared" si="11"/>
        <v>17.142499999999998</v>
      </c>
      <c r="V30" s="14">
        <v>71.135999999999996</v>
      </c>
      <c r="W30" s="14">
        <f t="shared" si="12"/>
        <v>28.4544</v>
      </c>
      <c r="X30" s="14">
        <f t="shared" si="13"/>
        <v>68.306694749963867</v>
      </c>
    </row>
    <row r="31" spans="10:24" ht="18.75">
      <c r="J31" s="11">
        <v>22</v>
      </c>
      <c r="K31" s="1" t="s">
        <v>21</v>
      </c>
      <c r="L31" s="14">
        <v>53.788235294117648</v>
      </c>
      <c r="M31" s="14">
        <f t="shared" si="7"/>
        <v>2.6894117647058824</v>
      </c>
      <c r="N31" s="14">
        <v>55.234594594594597</v>
      </c>
      <c r="O31" s="14">
        <f t="shared" si="8"/>
        <v>2.7617297297297299</v>
      </c>
      <c r="P31" s="14">
        <v>54.679545454545455</v>
      </c>
      <c r="Q31" s="14">
        <f t="shared" si="9"/>
        <v>2.7339772727272731</v>
      </c>
      <c r="R31" s="14">
        <v>54.34</v>
      </c>
      <c r="S31" s="14">
        <f t="shared" si="10"/>
        <v>10.868000000000002</v>
      </c>
      <c r="T31" s="14">
        <v>56.32</v>
      </c>
      <c r="U31" s="14">
        <f t="shared" si="11"/>
        <v>14.08</v>
      </c>
      <c r="V31" s="14">
        <v>57.408999999999999</v>
      </c>
      <c r="W31" s="14">
        <f t="shared" si="12"/>
        <v>22.9636</v>
      </c>
      <c r="X31" s="14">
        <f t="shared" si="13"/>
        <v>56.096718767162884</v>
      </c>
    </row>
    <row r="32" spans="10:24" ht="18.75">
      <c r="J32" s="11">
        <v>23</v>
      </c>
      <c r="K32" s="12" t="s">
        <v>95</v>
      </c>
      <c r="L32" s="14">
        <v>69.709999999999994</v>
      </c>
      <c r="M32" s="14">
        <f t="shared" si="7"/>
        <v>3.4855</v>
      </c>
      <c r="N32" s="14">
        <v>51.48</v>
      </c>
      <c r="O32" s="14">
        <f t="shared" si="8"/>
        <v>2.5739999999999998</v>
      </c>
      <c r="P32" s="14">
        <v>52.15</v>
      </c>
      <c r="Q32" s="14">
        <f t="shared" si="9"/>
        <v>2.6074999999999999</v>
      </c>
      <c r="R32" s="14">
        <v>51.2</v>
      </c>
      <c r="S32" s="14">
        <f t="shared" si="10"/>
        <v>10.240000000000002</v>
      </c>
      <c r="T32" s="14">
        <v>52.18</v>
      </c>
      <c r="U32" s="14">
        <f t="shared" si="11"/>
        <v>13.045</v>
      </c>
      <c r="V32" s="14">
        <v>50.93</v>
      </c>
      <c r="W32" s="14">
        <f t="shared" si="12"/>
        <v>20.372</v>
      </c>
      <c r="X32" s="14">
        <f t="shared" si="13"/>
        <v>52.324000000000005</v>
      </c>
    </row>
    <row r="33" spans="2:27" ht="18.75">
      <c r="J33" s="11">
        <v>24</v>
      </c>
      <c r="K33" s="1" t="s">
        <v>22</v>
      </c>
      <c r="L33" s="14">
        <v>63.501176470588234</v>
      </c>
      <c r="M33" s="14">
        <f t="shared" si="7"/>
        <v>3.1750588235294117</v>
      </c>
      <c r="N33" s="14">
        <v>62.735135135135145</v>
      </c>
      <c r="O33" s="14">
        <f t="shared" si="8"/>
        <v>3.1367567567567574</v>
      </c>
      <c r="P33" s="14">
        <v>55.449772727272723</v>
      </c>
      <c r="Q33" s="14">
        <f t="shared" si="9"/>
        <v>2.7724886363636365</v>
      </c>
      <c r="R33" s="14">
        <v>53.49</v>
      </c>
      <c r="S33" s="14">
        <f t="shared" si="10"/>
        <v>10.698</v>
      </c>
      <c r="T33" s="14">
        <v>56.05</v>
      </c>
      <c r="U33" s="14">
        <f t="shared" si="11"/>
        <v>14.012499999999999</v>
      </c>
      <c r="V33" s="14">
        <v>62.682000000000002</v>
      </c>
      <c r="W33" s="14">
        <f t="shared" si="12"/>
        <v>25.072800000000001</v>
      </c>
      <c r="X33" s="14">
        <f t="shared" si="13"/>
        <v>58.867604216649816</v>
      </c>
    </row>
    <row r="34" spans="2:27" ht="18.75">
      <c r="J34" s="11">
        <v>26</v>
      </c>
      <c r="K34" s="1" t="s">
        <v>23</v>
      </c>
      <c r="L34" s="14">
        <v>61.808823529411768</v>
      </c>
      <c r="M34" s="14">
        <f t="shared" si="7"/>
        <v>3.0904411764705886</v>
      </c>
      <c r="N34" s="14">
        <v>74.519459459459469</v>
      </c>
      <c r="O34" s="14">
        <f t="shared" si="8"/>
        <v>3.7259729729729738</v>
      </c>
      <c r="P34" s="14">
        <v>72.114999999999995</v>
      </c>
      <c r="Q34" s="14">
        <f t="shared" si="9"/>
        <v>3.60575</v>
      </c>
      <c r="R34" s="14">
        <v>68.209999999999994</v>
      </c>
      <c r="S34" s="14">
        <f t="shared" si="10"/>
        <v>13.641999999999999</v>
      </c>
      <c r="T34" s="14">
        <v>69.05</v>
      </c>
      <c r="U34" s="14">
        <f t="shared" si="11"/>
        <v>17.262499999999999</v>
      </c>
      <c r="V34" s="14">
        <v>73.682000000000002</v>
      </c>
      <c r="W34" s="14">
        <f t="shared" si="12"/>
        <v>29.472800000000003</v>
      </c>
      <c r="X34" s="14">
        <f t="shared" si="13"/>
        <v>70.799464149443565</v>
      </c>
    </row>
    <row r="35" spans="2:27" ht="18.75">
      <c r="J35" s="11">
        <v>27</v>
      </c>
      <c r="K35" s="1" t="s">
        <v>24</v>
      </c>
      <c r="L35" s="14">
        <v>77.8</v>
      </c>
      <c r="M35" s="14">
        <f t="shared" si="7"/>
        <v>3.89</v>
      </c>
      <c r="N35" s="14">
        <v>77.401621621621615</v>
      </c>
      <c r="O35" s="14">
        <f t="shared" si="8"/>
        <v>3.8700810810810808</v>
      </c>
      <c r="P35" s="14">
        <v>77.193181818181813</v>
      </c>
      <c r="Q35" s="14">
        <f t="shared" si="9"/>
        <v>3.8596590909090907</v>
      </c>
      <c r="R35" s="14">
        <v>67.73</v>
      </c>
      <c r="S35" s="14">
        <f t="shared" si="10"/>
        <v>13.546000000000001</v>
      </c>
      <c r="T35" s="14">
        <v>68.959999999999994</v>
      </c>
      <c r="U35" s="14">
        <f t="shared" si="11"/>
        <v>17.239999999999998</v>
      </c>
      <c r="V35" s="14">
        <v>70.182000000000002</v>
      </c>
      <c r="W35" s="14">
        <f t="shared" si="12"/>
        <v>28.072800000000001</v>
      </c>
      <c r="X35" s="14">
        <f t="shared" si="13"/>
        <v>70.478540171990161</v>
      </c>
    </row>
    <row r="36" spans="2:27" ht="18.75">
      <c r="J36" s="11">
        <v>28</v>
      </c>
      <c r="K36" s="1" t="s">
        <v>25</v>
      </c>
      <c r="L36" s="14">
        <v>65.035882352941172</v>
      </c>
      <c r="M36" s="14">
        <f t="shared" si="7"/>
        <v>3.2517941176470586</v>
      </c>
      <c r="N36" s="14">
        <v>67.015945945945944</v>
      </c>
      <c r="O36" s="14">
        <f t="shared" si="8"/>
        <v>3.3507972972972975</v>
      </c>
      <c r="P36" s="14">
        <v>63.61568181818182</v>
      </c>
      <c r="Q36" s="14">
        <f t="shared" si="9"/>
        <v>3.180784090909091</v>
      </c>
      <c r="R36" s="14">
        <v>63.19</v>
      </c>
      <c r="S36" s="14">
        <f t="shared" si="10"/>
        <v>12.638</v>
      </c>
      <c r="T36" s="14">
        <v>62.96</v>
      </c>
      <c r="U36" s="14">
        <f t="shared" si="11"/>
        <v>15.74</v>
      </c>
      <c r="V36" s="14">
        <v>68</v>
      </c>
      <c r="W36" s="14">
        <f t="shared" si="12"/>
        <v>27.200000000000003</v>
      </c>
      <c r="X36" s="14">
        <f t="shared" si="13"/>
        <v>65.361375505853459</v>
      </c>
    </row>
    <row r="37" spans="2:27" ht="18.75">
      <c r="J37" s="11">
        <v>29</v>
      </c>
      <c r="K37" s="1" t="s">
        <v>26</v>
      </c>
      <c r="L37" s="14">
        <v>58.058823529411768</v>
      </c>
      <c r="M37" s="14">
        <f t="shared" si="7"/>
        <v>2.9029411764705886</v>
      </c>
      <c r="N37" s="14">
        <v>66.78378378378379</v>
      </c>
      <c r="O37" s="14">
        <f t="shared" si="8"/>
        <v>3.3391891891891898</v>
      </c>
      <c r="P37" s="14">
        <v>63.544090909090912</v>
      </c>
      <c r="Q37" s="14">
        <f t="shared" si="9"/>
        <v>3.1772045454545457</v>
      </c>
      <c r="R37" s="14">
        <v>60.5</v>
      </c>
      <c r="S37" s="14">
        <f t="shared" si="10"/>
        <v>12.100000000000001</v>
      </c>
      <c r="T37" s="14">
        <v>68.59</v>
      </c>
      <c r="U37" s="14">
        <f t="shared" si="11"/>
        <v>17.147500000000001</v>
      </c>
      <c r="V37" s="14">
        <v>69.454999999999998</v>
      </c>
      <c r="W37" s="14">
        <f t="shared" si="12"/>
        <v>27.782</v>
      </c>
      <c r="X37" s="14">
        <f t="shared" si="13"/>
        <v>66.448834911114332</v>
      </c>
    </row>
    <row r="38" spans="2:27" ht="18.75">
      <c r="J38" s="11">
        <v>30</v>
      </c>
      <c r="K38" s="1" t="s">
        <v>27</v>
      </c>
      <c r="L38" s="14">
        <v>60.02823529411765</v>
      </c>
      <c r="M38" s="14">
        <f t="shared" si="7"/>
        <v>3.0014117647058827</v>
      </c>
      <c r="N38" s="14">
        <v>63.054324324324327</v>
      </c>
      <c r="O38" s="14">
        <f t="shared" si="8"/>
        <v>3.1527162162162163</v>
      </c>
      <c r="P38" s="14">
        <v>61.046136363636371</v>
      </c>
      <c r="Q38" s="14">
        <f t="shared" si="9"/>
        <v>3.0523068181818189</v>
      </c>
      <c r="R38" s="14">
        <v>54.32</v>
      </c>
      <c r="S38" s="14">
        <f t="shared" si="10"/>
        <v>10.864000000000001</v>
      </c>
      <c r="T38" s="14">
        <v>55.66</v>
      </c>
      <c r="U38" s="14">
        <f t="shared" si="11"/>
        <v>13.914999999999999</v>
      </c>
      <c r="V38" s="14">
        <v>61</v>
      </c>
      <c r="W38" s="14">
        <f t="shared" si="12"/>
        <v>24.400000000000002</v>
      </c>
      <c r="X38" s="14">
        <f t="shared" si="13"/>
        <v>58.385434799103926</v>
      </c>
    </row>
    <row r="39" spans="2:27" ht="18.75">
      <c r="J39" s="11">
        <v>31</v>
      </c>
      <c r="K39" s="1" t="s">
        <v>28</v>
      </c>
      <c r="L39" s="14">
        <v>52.582941176470591</v>
      </c>
      <c r="M39" s="14">
        <f t="shared" si="7"/>
        <v>2.6291470588235297</v>
      </c>
      <c r="N39" s="14">
        <v>57.93027027027027</v>
      </c>
      <c r="O39" s="14">
        <f t="shared" si="8"/>
        <v>2.8965135135135136</v>
      </c>
      <c r="P39" s="14">
        <v>56.392954545454543</v>
      </c>
      <c r="Q39" s="14">
        <f t="shared" si="9"/>
        <v>2.8196477272727272</v>
      </c>
      <c r="R39" s="14">
        <v>55.6</v>
      </c>
      <c r="S39" s="14">
        <f t="shared" si="10"/>
        <v>11.120000000000001</v>
      </c>
      <c r="T39" s="14">
        <v>61.27</v>
      </c>
      <c r="U39" s="14">
        <f t="shared" si="11"/>
        <v>15.317500000000001</v>
      </c>
      <c r="V39" s="14">
        <v>62.682000000000002</v>
      </c>
      <c r="W39" s="14">
        <f t="shared" si="12"/>
        <v>25.072800000000001</v>
      </c>
      <c r="X39" s="14">
        <f t="shared" si="13"/>
        <v>59.855608299609763</v>
      </c>
    </row>
    <row r="40" spans="2:27" ht="18.75">
      <c r="J40" s="11">
        <v>32</v>
      </c>
      <c r="K40" s="1" t="s">
        <v>29</v>
      </c>
      <c r="L40" s="14">
        <v>55.364705882352943</v>
      </c>
      <c r="M40" s="14">
        <f t="shared" si="7"/>
        <v>2.7682352941176473</v>
      </c>
      <c r="N40" s="14">
        <v>57.671351351351355</v>
      </c>
      <c r="O40" s="14">
        <f t="shared" si="8"/>
        <v>2.8835675675675678</v>
      </c>
      <c r="P40" s="14">
        <v>57.393636363636354</v>
      </c>
      <c r="Q40" s="14">
        <f t="shared" si="9"/>
        <v>2.8696818181818178</v>
      </c>
      <c r="R40" s="14">
        <v>52.36</v>
      </c>
      <c r="S40" s="14">
        <f t="shared" si="10"/>
        <v>10.472000000000001</v>
      </c>
      <c r="T40" s="14">
        <v>55.018000000000001</v>
      </c>
      <c r="U40" s="14">
        <f t="shared" si="11"/>
        <v>13.7545</v>
      </c>
      <c r="V40" s="14">
        <v>57.045000000000002</v>
      </c>
      <c r="W40" s="14">
        <f t="shared" si="12"/>
        <v>22.818000000000001</v>
      </c>
      <c r="X40" s="14">
        <f t="shared" si="13"/>
        <v>55.565984679867036</v>
      </c>
    </row>
    <row r="41" spans="2:27" ht="18.75">
      <c r="J41" s="11">
        <v>33</v>
      </c>
      <c r="K41" s="1" t="s">
        <v>30</v>
      </c>
      <c r="L41" s="14">
        <v>70.237647058823526</v>
      </c>
      <c r="M41" s="14">
        <f t="shared" si="7"/>
        <v>3.5118823529411767</v>
      </c>
      <c r="N41" s="14">
        <v>69.193783783783786</v>
      </c>
      <c r="O41" s="14">
        <f t="shared" si="8"/>
        <v>3.4596891891891897</v>
      </c>
      <c r="P41" s="14">
        <v>65.267499999999998</v>
      </c>
      <c r="Q41" s="14">
        <f t="shared" si="9"/>
        <v>3.2633749999999999</v>
      </c>
      <c r="R41" s="14">
        <v>63.02</v>
      </c>
      <c r="S41" s="14">
        <f t="shared" si="10"/>
        <v>12.604000000000001</v>
      </c>
      <c r="T41" s="14">
        <v>65.64</v>
      </c>
      <c r="U41" s="14">
        <f t="shared" si="11"/>
        <v>16.41</v>
      </c>
      <c r="V41" s="14">
        <v>73.045000000000002</v>
      </c>
      <c r="W41" s="14">
        <f t="shared" si="12"/>
        <v>29.218000000000004</v>
      </c>
      <c r="X41" s="14">
        <f t="shared" si="13"/>
        <v>68.466946542130358</v>
      </c>
    </row>
    <row r="42" spans="2:27" ht="18.75">
      <c r="J42" s="11">
        <v>34</v>
      </c>
      <c r="K42" s="1" t="s">
        <v>31</v>
      </c>
      <c r="L42" s="14">
        <v>67.371176470588239</v>
      </c>
      <c r="M42" s="14">
        <f t="shared" si="7"/>
        <v>3.3685588235294119</v>
      </c>
      <c r="N42" s="14">
        <v>68.654054054054043</v>
      </c>
      <c r="O42" s="14">
        <f t="shared" si="8"/>
        <v>3.4327027027027022</v>
      </c>
      <c r="P42" s="14">
        <v>72.561363636363637</v>
      </c>
      <c r="Q42" s="14">
        <f t="shared" si="9"/>
        <v>3.6280681818181821</v>
      </c>
      <c r="R42" s="14">
        <v>66.7</v>
      </c>
      <c r="S42" s="14">
        <f t="shared" si="10"/>
        <v>13.340000000000002</v>
      </c>
      <c r="T42" s="14">
        <v>69.48</v>
      </c>
      <c r="U42" s="14">
        <f t="shared" si="11"/>
        <v>17.37</v>
      </c>
      <c r="V42" s="14">
        <v>69.272999999999996</v>
      </c>
      <c r="W42" s="14">
        <f t="shared" si="12"/>
        <v>27.709199999999999</v>
      </c>
      <c r="X42" s="14">
        <f t="shared" si="13"/>
        <v>68.848529708050293</v>
      </c>
    </row>
    <row r="43" spans="2:27" ht="18.75">
      <c r="J43" s="11">
        <v>35</v>
      </c>
      <c r="K43" s="1" t="s">
        <v>32</v>
      </c>
      <c r="L43" s="14">
        <v>57.77058823529412</v>
      </c>
      <c r="M43" s="14">
        <f t="shared" si="7"/>
        <v>2.888529411764706</v>
      </c>
      <c r="N43" s="14">
        <v>56.229729729729726</v>
      </c>
      <c r="O43" s="14">
        <f t="shared" si="8"/>
        <v>2.8114864864864866</v>
      </c>
      <c r="P43" s="14">
        <v>52.865227272727267</v>
      </c>
      <c r="Q43" s="14">
        <f t="shared" si="9"/>
        <v>2.6432613636363635</v>
      </c>
      <c r="R43" s="14">
        <v>52.98</v>
      </c>
      <c r="S43" s="14">
        <f t="shared" si="10"/>
        <v>10.596</v>
      </c>
      <c r="T43" s="14">
        <v>53.11</v>
      </c>
      <c r="U43" s="14">
        <f t="shared" si="11"/>
        <v>13.2775</v>
      </c>
      <c r="V43" s="14">
        <v>59.226999999999997</v>
      </c>
      <c r="W43" s="14">
        <f t="shared" si="12"/>
        <v>23.690799999999999</v>
      </c>
      <c r="X43" s="14">
        <f t="shared" si="13"/>
        <v>55.90757726188756</v>
      </c>
    </row>
    <row r="44" spans="2:27" ht="18.75">
      <c r="J44" s="11">
        <v>36</v>
      </c>
      <c r="K44" s="1" t="s">
        <v>33</v>
      </c>
      <c r="L44" s="14">
        <v>60.31</v>
      </c>
      <c r="M44" s="14">
        <f t="shared" si="7"/>
        <v>3.0155000000000003</v>
      </c>
      <c r="N44" s="14">
        <v>60.34</v>
      </c>
      <c r="O44" s="14">
        <f t="shared" si="8"/>
        <v>3.0170000000000003</v>
      </c>
      <c r="P44" s="14">
        <v>57.71</v>
      </c>
      <c r="Q44" s="14">
        <f t="shared" si="9"/>
        <v>2.8855000000000004</v>
      </c>
      <c r="R44" s="14">
        <v>57.1</v>
      </c>
      <c r="S44" s="14">
        <f t="shared" si="10"/>
        <v>11.420000000000002</v>
      </c>
      <c r="T44" s="14">
        <v>56.52</v>
      </c>
      <c r="U44" s="14">
        <f t="shared" si="11"/>
        <v>14.13</v>
      </c>
      <c r="V44" s="14">
        <v>65.135999999999996</v>
      </c>
      <c r="W44" s="14">
        <f t="shared" si="12"/>
        <v>26.054400000000001</v>
      </c>
      <c r="X44" s="14">
        <f t="shared" si="13"/>
        <v>60.522400000000012</v>
      </c>
    </row>
    <row r="45" spans="2:27" ht="18.75">
      <c r="J45" s="11">
        <v>37</v>
      </c>
      <c r="K45" s="1" t="s">
        <v>34</v>
      </c>
      <c r="L45" s="14">
        <v>62.698235294117637</v>
      </c>
      <c r="M45" s="14">
        <f t="shared" si="7"/>
        <v>3.134911764705882</v>
      </c>
      <c r="N45" s="14">
        <v>74.286486486486496</v>
      </c>
      <c r="O45" s="14">
        <f t="shared" si="8"/>
        <v>3.7143243243243251</v>
      </c>
      <c r="P45" s="14">
        <v>70.69</v>
      </c>
      <c r="Q45" s="14">
        <f t="shared" si="9"/>
        <v>3.5345</v>
      </c>
      <c r="R45" s="14">
        <v>66.67</v>
      </c>
      <c r="S45" s="14">
        <f t="shared" si="10"/>
        <v>13.334000000000001</v>
      </c>
      <c r="T45" s="14">
        <v>73.89</v>
      </c>
      <c r="U45" s="14">
        <f t="shared" si="11"/>
        <v>18.4725</v>
      </c>
      <c r="V45" s="14">
        <v>71.090999999999994</v>
      </c>
      <c r="W45" s="14">
        <f t="shared" si="12"/>
        <v>28.436399999999999</v>
      </c>
      <c r="X45" s="14">
        <f t="shared" si="13"/>
        <v>70.626636089030214</v>
      </c>
    </row>
    <row r="46" spans="2:27" ht="18.75">
      <c r="J46" s="11">
        <v>38</v>
      </c>
      <c r="K46" s="1" t="s">
        <v>35</v>
      </c>
      <c r="L46" s="14">
        <v>66.183529411764709</v>
      </c>
      <c r="M46" s="14">
        <f t="shared" si="7"/>
        <v>3.3091764705882358</v>
      </c>
      <c r="N46" s="14">
        <v>60.175945945945941</v>
      </c>
      <c r="O46" s="14">
        <f t="shared" si="8"/>
        <v>3.0087972972972974</v>
      </c>
      <c r="P46" s="14">
        <v>54.65</v>
      </c>
      <c r="Q46" s="14">
        <f t="shared" si="9"/>
        <v>2.7324999999999999</v>
      </c>
      <c r="R46" s="14">
        <v>52.94</v>
      </c>
      <c r="S46" s="14">
        <f t="shared" si="10"/>
        <v>10.588000000000001</v>
      </c>
      <c r="T46" s="14">
        <v>55</v>
      </c>
      <c r="U46" s="14">
        <f t="shared" si="11"/>
        <v>13.75</v>
      </c>
      <c r="V46" s="14">
        <v>62.408999999999999</v>
      </c>
      <c r="W46" s="14">
        <f t="shared" si="12"/>
        <v>24.9636</v>
      </c>
      <c r="X46" s="14">
        <f t="shared" si="13"/>
        <v>58.352073767885535</v>
      </c>
    </row>
    <row r="47" spans="2:27" ht="18.75">
      <c r="J47" s="11">
        <v>39</v>
      </c>
      <c r="K47" s="1" t="s">
        <v>36</v>
      </c>
      <c r="L47" s="14">
        <v>52.137058823529415</v>
      </c>
      <c r="M47" s="14">
        <f t="shared" ref="M47:M78" si="14">L47*0.05</f>
        <v>2.6068529411764709</v>
      </c>
      <c r="N47" s="14">
        <v>56.044324324324336</v>
      </c>
      <c r="O47" s="14">
        <f t="shared" ref="O47:O78" si="15">N47*0.05</f>
        <v>2.802216216216217</v>
      </c>
      <c r="P47" s="14">
        <v>57.176590909090919</v>
      </c>
      <c r="Q47" s="14">
        <f t="shared" ref="Q47:Q78" si="16">P47*0.05</f>
        <v>2.858829545454546</v>
      </c>
      <c r="R47" s="14">
        <v>54.45</v>
      </c>
      <c r="S47" s="14">
        <f t="shared" ref="S47:S78" si="17">R47*0.2</f>
        <v>10.89</v>
      </c>
      <c r="T47" s="14">
        <v>55.36</v>
      </c>
      <c r="U47" s="14">
        <f t="shared" ref="U47:U78" si="18">T47*0.25</f>
        <v>13.84</v>
      </c>
      <c r="V47" s="14">
        <v>56.045000000000002</v>
      </c>
      <c r="W47" s="14">
        <f t="shared" ref="W47:W78" si="19">V47*0.4</f>
        <v>22.418000000000003</v>
      </c>
      <c r="X47" s="14">
        <f t="shared" ref="X47:X78" si="20">W47+U47+S47+Q47+O47+M47</f>
        <v>55.415898702847237</v>
      </c>
    </row>
    <row r="48" spans="2:27" s="6" customFormat="1" ht="18.75">
      <c r="B48" s="5"/>
      <c r="C48" s="5"/>
      <c r="D48" s="5"/>
      <c r="E48" s="5"/>
      <c r="F48" s="5"/>
      <c r="G48" s="5"/>
      <c r="H48" s="5"/>
      <c r="I48" s="5"/>
      <c r="J48" s="11">
        <v>40</v>
      </c>
      <c r="K48" s="1" t="s">
        <v>37</v>
      </c>
      <c r="L48" s="14">
        <v>60.338235294117645</v>
      </c>
      <c r="M48" s="14">
        <f t="shared" si="14"/>
        <v>3.0169117647058825</v>
      </c>
      <c r="N48" s="14">
        <v>62.067567567567565</v>
      </c>
      <c r="O48" s="14">
        <f t="shared" si="15"/>
        <v>3.1033783783783786</v>
      </c>
      <c r="P48" s="14">
        <v>61.341818181818184</v>
      </c>
      <c r="Q48" s="14">
        <f t="shared" si="16"/>
        <v>3.0670909090909095</v>
      </c>
      <c r="R48" s="14">
        <v>53.88</v>
      </c>
      <c r="S48" s="14">
        <f t="shared" si="17"/>
        <v>10.776000000000002</v>
      </c>
      <c r="T48" s="14">
        <v>58.7</v>
      </c>
      <c r="U48" s="14">
        <f t="shared" si="18"/>
        <v>14.675000000000001</v>
      </c>
      <c r="V48" s="14">
        <v>63.045000000000002</v>
      </c>
      <c r="W48" s="14">
        <f t="shared" si="19"/>
        <v>25.218000000000004</v>
      </c>
      <c r="X48" s="14">
        <f t="shared" si="20"/>
        <v>59.856381052175173</v>
      </c>
      <c r="Y48" s="2"/>
      <c r="Z48" s="2"/>
      <c r="AA48" s="2"/>
    </row>
    <row r="49" spans="10:24" ht="18.75">
      <c r="J49" s="11">
        <v>41</v>
      </c>
      <c r="K49" s="1" t="s">
        <v>38</v>
      </c>
      <c r="L49" s="14">
        <v>64.572352941176476</v>
      </c>
      <c r="M49" s="14">
        <f t="shared" si="14"/>
        <v>3.2286176470588241</v>
      </c>
      <c r="N49" s="14">
        <v>71.332972972972968</v>
      </c>
      <c r="O49" s="14">
        <f t="shared" si="15"/>
        <v>3.5666486486486484</v>
      </c>
      <c r="P49" s="14">
        <v>68.652272727272717</v>
      </c>
      <c r="Q49" s="14">
        <f t="shared" si="16"/>
        <v>3.4326136363636359</v>
      </c>
      <c r="R49" s="14">
        <v>59.64</v>
      </c>
      <c r="S49" s="14">
        <f t="shared" si="17"/>
        <v>11.928000000000001</v>
      </c>
      <c r="T49" s="14">
        <v>62.68</v>
      </c>
      <c r="U49" s="14">
        <f t="shared" si="18"/>
        <v>15.67</v>
      </c>
      <c r="V49" s="14">
        <v>60.273000000000003</v>
      </c>
      <c r="W49" s="14">
        <f t="shared" si="19"/>
        <v>24.109200000000001</v>
      </c>
      <c r="X49" s="14">
        <f t="shared" si="20"/>
        <v>61.935079932071105</v>
      </c>
    </row>
    <row r="50" spans="10:24" ht="18.75">
      <c r="J50" s="11">
        <v>42</v>
      </c>
      <c r="K50" s="1" t="s">
        <v>39</v>
      </c>
      <c r="L50" s="14">
        <v>55.021176470588237</v>
      </c>
      <c r="M50" s="14">
        <f t="shared" si="14"/>
        <v>2.7510588235294122</v>
      </c>
      <c r="N50" s="14">
        <v>64.920270270270279</v>
      </c>
      <c r="O50" s="14">
        <f t="shared" si="15"/>
        <v>3.246013513513514</v>
      </c>
      <c r="P50" s="14">
        <v>67.740909090909099</v>
      </c>
      <c r="Q50" s="14">
        <f t="shared" si="16"/>
        <v>3.3870454545454551</v>
      </c>
      <c r="R50" s="14">
        <v>59.96</v>
      </c>
      <c r="S50" s="14">
        <f t="shared" si="17"/>
        <v>11.992000000000001</v>
      </c>
      <c r="T50" s="14">
        <v>60.59</v>
      </c>
      <c r="U50" s="14">
        <f t="shared" si="18"/>
        <v>15.147500000000001</v>
      </c>
      <c r="V50" s="14">
        <v>60.091000000000001</v>
      </c>
      <c r="W50" s="14">
        <f t="shared" si="19"/>
        <v>24.0364</v>
      </c>
      <c r="X50" s="14">
        <f t="shared" si="20"/>
        <v>60.560017791588386</v>
      </c>
    </row>
    <row r="51" spans="10:24" ht="18.75">
      <c r="J51" s="11">
        <v>43</v>
      </c>
      <c r="K51" s="1" t="s">
        <v>40</v>
      </c>
      <c r="L51" s="14">
        <v>61.945882352941169</v>
      </c>
      <c r="M51" s="14">
        <f t="shared" si="14"/>
        <v>3.0972941176470585</v>
      </c>
      <c r="N51" s="14">
        <v>63.605405405405406</v>
      </c>
      <c r="O51" s="14">
        <f t="shared" si="15"/>
        <v>3.1802702702702703</v>
      </c>
      <c r="P51" s="14">
        <v>59.969545454545454</v>
      </c>
      <c r="Q51" s="14">
        <f t="shared" si="16"/>
        <v>2.998477272727273</v>
      </c>
      <c r="R51" s="14">
        <v>58.7</v>
      </c>
      <c r="S51" s="14">
        <f t="shared" si="17"/>
        <v>11.740000000000002</v>
      </c>
      <c r="T51" s="14">
        <v>60.05</v>
      </c>
      <c r="U51" s="14">
        <f t="shared" si="18"/>
        <v>15.012499999999999</v>
      </c>
      <c r="V51" s="14">
        <v>67.635999999999996</v>
      </c>
      <c r="W51" s="14">
        <f t="shared" si="19"/>
        <v>27.054400000000001</v>
      </c>
      <c r="X51" s="14">
        <f t="shared" si="20"/>
        <v>63.082941660644607</v>
      </c>
    </row>
    <row r="52" spans="10:24" ht="18.75">
      <c r="J52" s="11">
        <v>44</v>
      </c>
      <c r="K52" s="1" t="s">
        <v>41</v>
      </c>
      <c r="L52" s="14">
        <v>72.117647058823536</v>
      </c>
      <c r="M52" s="14">
        <f t="shared" si="14"/>
        <v>3.605882352941177</v>
      </c>
      <c r="N52" s="14">
        <v>70.2127027027027</v>
      </c>
      <c r="O52" s="14">
        <f t="shared" si="15"/>
        <v>3.5106351351351353</v>
      </c>
      <c r="P52" s="14">
        <v>69.404318181818184</v>
      </c>
      <c r="Q52" s="14">
        <f t="shared" si="16"/>
        <v>3.4702159090909093</v>
      </c>
      <c r="R52" s="14">
        <v>65.92</v>
      </c>
      <c r="S52" s="14">
        <f t="shared" si="17"/>
        <v>13.184000000000001</v>
      </c>
      <c r="T52" s="14">
        <v>74.680000000000007</v>
      </c>
      <c r="U52" s="14">
        <f t="shared" si="18"/>
        <v>18.670000000000002</v>
      </c>
      <c r="V52" s="14">
        <v>77.364000000000004</v>
      </c>
      <c r="W52" s="14">
        <f t="shared" si="19"/>
        <v>30.945600000000002</v>
      </c>
      <c r="X52" s="14">
        <f t="shared" si="20"/>
        <v>73.38633339716722</v>
      </c>
    </row>
    <row r="53" spans="10:24" ht="18.75">
      <c r="J53" s="11">
        <v>45</v>
      </c>
      <c r="K53" s="1" t="s">
        <v>42</v>
      </c>
      <c r="L53" s="14">
        <v>66.905882352941177</v>
      </c>
      <c r="M53" s="14">
        <f t="shared" si="14"/>
        <v>3.3452941176470592</v>
      </c>
      <c r="N53" s="14">
        <v>66.411891891891884</v>
      </c>
      <c r="O53" s="14">
        <f t="shared" si="15"/>
        <v>3.3205945945945943</v>
      </c>
      <c r="P53" s="14">
        <v>59.06454545454546</v>
      </c>
      <c r="Q53" s="14">
        <f t="shared" si="16"/>
        <v>2.9532272727272733</v>
      </c>
      <c r="R53" s="14">
        <v>54.41</v>
      </c>
      <c r="S53" s="14">
        <f t="shared" si="17"/>
        <v>10.882</v>
      </c>
      <c r="T53" s="14">
        <v>54.36</v>
      </c>
      <c r="U53" s="14">
        <f t="shared" si="18"/>
        <v>13.59</v>
      </c>
      <c r="V53" s="14">
        <v>60.545000000000002</v>
      </c>
      <c r="W53" s="14">
        <f t="shared" si="19"/>
        <v>24.218000000000004</v>
      </c>
      <c r="X53" s="14">
        <f t="shared" si="20"/>
        <v>58.309115984968933</v>
      </c>
    </row>
    <row r="54" spans="10:24" ht="18.75">
      <c r="J54" s="11">
        <v>46</v>
      </c>
      <c r="K54" s="1" t="s">
        <v>43</v>
      </c>
      <c r="L54" s="14">
        <v>56.3</v>
      </c>
      <c r="M54" s="14">
        <f t="shared" si="14"/>
        <v>2.8149999999999999</v>
      </c>
      <c r="N54" s="14">
        <v>64.189189189189193</v>
      </c>
      <c r="O54" s="14">
        <f t="shared" si="15"/>
        <v>3.2094594594594597</v>
      </c>
      <c r="P54" s="14">
        <v>70.230454545454549</v>
      </c>
      <c r="Q54" s="14">
        <f t="shared" si="16"/>
        <v>3.5115227272727276</v>
      </c>
      <c r="R54" s="14">
        <v>56.17</v>
      </c>
      <c r="S54" s="14">
        <f t="shared" si="17"/>
        <v>11.234000000000002</v>
      </c>
      <c r="T54" s="14">
        <v>67.64</v>
      </c>
      <c r="U54" s="14">
        <f t="shared" si="18"/>
        <v>16.91</v>
      </c>
      <c r="V54" s="14">
        <v>67.727000000000004</v>
      </c>
      <c r="W54" s="14">
        <f t="shared" si="19"/>
        <v>27.090800000000002</v>
      </c>
      <c r="X54" s="14">
        <f t="shared" si="20"/>
        <v>64.770782186732191</v>
      </c>
    </row>
    <row r="55" spans="10:24" ht="18.75">
      <c r="J55" s="11">
        <v>47</v>
      </c>
      <c r="K55" s="1" t="s">
        <v>44</v>
      </c>
      <c r="L55" s="14">
        <v>76.372352941176473</v>
      </c>
      <c r="M55" s="14">
        <f t="shared" si="14"/>
        <v>3.818617647058824</v>
      </c>
      <c r="N55" s="14">
        <v>75.113783783783788</v>
      </c>
      <c r="O55" s="14">
        <f t="shared" si="15"/>
        <v>3.7556891891891895</v>
      </c>
      <c r="P55" s="14">
        <v>73.058409090909095</v>
      </c>
      <c r="Q55" s="14">
        <f t="shared" si="16"/>
        <v>3.652920454545455</v>
      </c>
      <c r="R55" s="14">
        <v>62.66</v>
      </c>
      <c r="S55" s="14">
        <f t="shared" si="17"/>
        <v>12.532</v>
      </c>
      <c r="T55" s="14">
        <v>64.84</v>
      </c>
      <c r="U55" s="14">
        <f t="shared" si="18"/>
        <v>16.21</v>
      </c>
      <c r="V55" s="14">
        <v>64.682000000000002</v>
      </c>
      <c r="W55" s="14">
        <f t="shared" si="19"/>
        <v>25.872800000000002</v>
      </c>
      <c r="X55" s="14">
        <f t="shared" si="20"/>
        <v>65.842027290793467</v>
      </c>
    </row>
    <row r="56" spans="10:24" ht="18.75">
      <c r="J56" s="11">
        <v>48</v>
      </c>
      <c r="K56" s="1" t="s">
        <v>45</v>
      </c>
      <c r="L56" s="14">
        <v>63.464117647058814</v>
      </c>
      <c r="M56" s="14">
        <f t="shared" si="14"/>
        <v>3.1732058823529408</v>
      </c>
      <c r="N56" s="14">
        <v>61.195675675675673</v>
      </c>
      <c r="O56" s="14">
        <f t="shared" si="15"/>
        <v>3.059783783783784</v>
      </c>
      <c r="P56" s="14">
        <v>59.214090909090899</v>
      </c>
      <c r="Q56" s="14">
        <f t="shared" si="16"/>
        <v>2.9607045454545453</v>
      </c>
      <c r="R56" s="14">
        <v>56.5</v>
      </c>
      <c r="S56" s="14">
        <f t="shared" si="17"/>
        <v>11.3</v>
      </c>
      <c r="T56" s="14">
        <v>56.36</v>
      </c>
      <c r="U56" s="14">
        <f t="shared" si="18"/>
        <v>14.09</v>
      </c>
      <c r="V56" s="14">
        <v>59.136000000000003</v>
      </c>
      <c r="W56" s="14">
        <f t="shared" si="19"/>
        <v>23.654400000000003</v>
      </c>
      <c r="X56" s="14">
        <f t="shared" si="20"/>
        <v>58.238094211591267</v>
      </c>
    </row>
    <row r="57" spans="10:24" ht="18.75">
      <c r="J57" s="11">
        <v>49</v>
      </c>
      <c r="K57" s="1" t="s">
        <v>46</v>
      </c>
      <c r="L57" s="14">
        <v>75.425294117647056</v>
      </c>
      <c r="M57" s="14">
        <f t="shared" si="14"/>
        <v>3.771264705882353</v>
      </c>
      <c r="N57" s="14">
        <v>70.622972972972974</v>
      </c>
      <c r="O57" s="14">
        <f t="shared" si="15"/>
        <v>3.531148648648649</v>
      </c>
      <c r="P57" s="14">
        <v>69.945454545454552</v>
      </c>
      <c r="Q57" s="14">
        <f t="shared" si="16"/>
        <v>3.497272727272728</v>
      </c>
      <c r="R57" s="14">
        <v>68.38</v>
      </c>
      <c r="S57" s="14">
        <f t="shared" si="17"/>
        <v>13.676</v>
      </c>
      <c r="T57" s="14">
        <v>71.39</v>
      </c>
      <c r="U57" s="14">
        <f t="shared" si="18"/>
        <v>17.8475</v>
      </c>
      <c r="V57" s="14">
        <v>67.135999999999996</v>
      </c>
      <c r="W57" s="14">
        <f t="shared" si="19"/>
        <v>26.854399999999998</v>
      </c>
      <c r="X57" s="14">
        <f t="shared" si="20"/>
        <v>69.177586081803739</v>
      </c>
    </row>
    <row r="58" spans="10:24" ht="18.75">
      <c r="J58" s="11">
        <v>50</v>
      </c>
      <c r="K58" s="1" t="s">
        <v>47</v>
      </c>
      <c r="L58" s="14">
        <v>63.5</v>
      </c>
      <c r="M58" s="14">
        <f t="shared" si="14"/>
        <v>3.1750000000000003</v>
      </c>
      <c r="N58" s="14">
        <v>63.808918918918927</v>
      </c>
      <c r="O58" s="14">
        <f t="shared" si="15"/>
        <v>3.1904459459459464</v>
      </c>
      <c r="P58" s="14">
        <v>60.56545454545455</v>
      </c>
      <c r="Q58" s="14">
        <f t="shared" si="16"/>
        <v>3.0282727272727277</v>
      </c>
      <c r="R58" s="14">
        <v>54.41</v>
      </c>
      <c r="S58" s="14">
        <f t="shared" si="17"/>
        <v>10.882</v>
      </c>
      <c r="T58" s="14">
        <v>61.89</v>
      </c>
      <c r="U58" s="14">
        <f t="shared" si="18"/>
        <v>15.4725</v>
      </c>
      <c r="V58" s="14">
        <v>62.636000000000003</v>
      </c>
      <c r="W58" s="14">
        <f t="shared" si="19"/>
        <v>25.054400000000001</v>
      </c>
      <c r="X58" s="14">
        <f t="shared" si="20"/>
        <v>60.802618673218667</v>
      </c>
    </row>
    <row r="59" spans="10:24" ht="18.75">
      <c r="J59" s="11">
        <v>51</v>
      </c>
      <c r="K59" s="12" t="s">
        <v>94</v>
      </c>
      <c r="L59" s="14">
        <v>52.68</v>
      </c>
      <c r="M59" s="14">
        <f t="shared" si="14"/>
        <v>2.6340000000000003</v>
      </c>
      <c r="N59" s="14">
        <v>53.46</v>
      </c>
      <c r="O59" s="14">
        <f t="shared" si="15"/>
        <v>2.673</v>
      </c>
      <c r="P59" s="14">
        <v>50.03</v>
      </c>
      <c r="Q59" s="14">
        <f t="shared" si="16"/>
        <v>2.5015000000000001</v>
      </c>
      <c r="R59" s="14">
        <v>54.3</v>
      </c>
      <c r="S59" s="14">
        <f t="shared" si="17"/>
        <v>10.86</v>
      </c>
      <c r="T59" s="14">
        <v>51.56</v>
      </c>
      <c r="U59" s="14">
        <f t="shared" si="18"/>
        <v>12.89</v>
      </c>
      <c r="V59" s="14">
        <v>50</v>
      </c>
      <c r="W59" s="14">
        <f t="shared" si="19"/>
        <v>20</v>
      </c>
      <c r="X59" s="14">
        <f t="shared" si="20"/>
        <v>51.558500000000002</v>
      </c>
    </row>
    <row r="60" spans="10:24" ht="18.75">
      <c r="J60" s="11">
        <v>52</v>
      </c>
      <c r="K60" s="1" t="s">
        <v>48</v>
      </c>
      <c r="L60" s="14">
        <v>63.437647058823529</v>
      </c>
      <c r="M60" s="14">
        <f t="shared" si="14"/>
        <v>3.1718823529411768</v>
      </c>
      <c r="N60" s="14">
        <v>68.612972972972983</v>
      </c>
      <c r="O60" s="14">
        <f t="shared" si="15"/>
        <v>3.4306486486486492</v>
      </c>
      <c r="P60" s="14">
        <v>68.407954545454544</v>
      </c>
      <c r="Q60" s="14">
        <f t="shared" si="16"/>
        <v>3.4203977272727273</v>
      </c>
      <c r="R60" s="14">
        <v>59.88</v>
      </c>
      <c r="S60" s="14">
        <f t="shared" si="17"/>
        <v>11.976000000000001</v>
      </c>
      <c r="T60" s="14">
        <v>66.569999999999993</v>
      </c>
      <c r="U60" s="14">
        <f t="shared" si="18"/>
        <v>16.642499999999998</v>
      </c>
      <c r="V60" s="14">
        <v>70.227000000000004</v>
      </c>
      <c r="W60" s="14">
        <f t="shared" si="19"/>
        <v>28.090800000000002</v>
      </c>
      <c r="X60" s="14">
        <f t="shared" si="20"/>
        <v>66.732228728862552</v>
      </c>
    </row>
    <row r="61" spans="10:24" ht="18.75">
      <c r="J61" s="11">
        <v>53</v>
      </c>
      <c r="K61" s="1" t="s">
        <v>49</v>
      </c>
      <c r="L61" s="14">
        <v>65.379411764705878</v>
      </c>
      <c r="M61" s="14">
        <f t="shared" si="14"/>
        <v>3.2689705882352942</v>
      </c>
      <c r="N61" s="14">
        <v>69.925405405405414</v>
      </c>
      <c r="O61" s="14">
        <f t="shared" si="15"/>
        <v>3.496270270270271</v>
      </c>
      <c r="P61" s="14">
        <v>72.177954545454554</v>
      </c>
      <c r="Q61" s="14">
        <f t="shared" si="16"/>
        <v>3.6088977272727281</v>
      </c>
      <c r="R61" s="14">
        <v>64.87</v>
      </c>
      <c r="S61" s="14">
        <f t="shared" si="17"/>
        <v>12.974000000000002</v>
      </c>
      <c r="T61" s="14">
        <v>61.07</v>
      </c>
      <c r="U61" s="14">
        <f t="shared" si="18"/>
        <v>15.2675</v>
      </c>
      <c r="V61" s="14">
        <v>68.545000000000002</v>
      </c>
      <c r="W61" s="14">
        <f t="shared" si="19"/>
        <v>27.418000000000003</v>
      </c>
      <c r="X61" s="14">
        <f t="shared" si="20"/>
        <v>66.033638585778306</v>
      </c>
    </row>
    <row r="62" spans="10:24" ht="18.75">
      <c r="J62" s="11">
        <v>54</v>
      </c>
      <c r="K62" s="1" t="s">
        <v>50</v>
      </c>
      <c r="L62" s="14">
        <v>63.610588235294124</v>
      </c>
      <c r="M62" s="14">
        <f t="shared" si="14"/>
        <v>3.1805294117647063</v>
      </c>
      <c r="N62" s="14">
        <v>68.241891891891882</v>
      </c>
      <c r="O62" s="14">
        <f t="shared" si="15"/>
        <v>3.4120945945945942</v>
      </c>
      <c r="P62" s="14">
        <v>60.195454545454545</v>
      </c>
      <c r="Q62" s="14">
        <f t="shared" si="16"/>
        <v>3.0097727272727273</v>
      </c>
      <c r="R62" s="14">
        <v>55.94</v>
      </c>
      <c r="S62" s="14">
        <f t="shared" si="17"/>
        <v>11.188000000000001</v>
      </c>
      <c r="T62" s="14">
        <v>62.39</v>
      </c>
      <c r="U62" s="14">
        <f t="shared" si="18"/>
        <v>15.5975</v>
      </c>
      <c r="V62" s="14">
        <v>65.227000000000004</v>
      </c>
      <c r="W62" s="14">
        <f t="shared" si="19"/>
        <v>26.090800000000002</v>
      </c>
      <c r="X62" s="14">
        <f t="shared" si="20"/>
        <v>62.478696733632027</v>
      </c>
    </row>
    <row r="63" spans="10:24" ht="18.75">
      <c r="J63" s="11">
        <v>55</v>
      </c>
      <c r="K63" s="1" t="s">
        <v>51</v>
      </c>
      <c r="L63" s="14">
        <v>69.652352941176474</v>
      </c>
      <c r="M63" s="14">
        <f t="shared" si="14"/>
        <v>3.4826176470588237</v>
      </c>
      <c r="N63" s="14">
        <v>67.216486486486474</v>
      </c>
      <c r="O63" s="14">
        <f t="shared" si="15"/>
        <v>3.3608243243243239</v>
      </c>
      <c r="P63" s="14">
        <v>67.763636363636365</v>
      </c>
      <c r="Q63" s="14">
        <f t="shared" si="16"/>
        <v>3.3881818181818186</v>
      </c>
      <c r="R63" s="14">
        <v>61.72</v>
      </c>
      <c r="S63" s="14">
        <f t="shared" si="17"/>
        <v>12.344000000000001</v>
      </c>
      <c r="T63" s="14">
        <v>64.55</v>
      </c>
      <c r="U63" s="14">
        <f t="shared" si="18"/>
        <v>16.137499999999999</v>
      </c>
      <c r="V63" s="14">
        <v>67.317999999999998</v>
      </c>
      <c r="W63" s="14">
        <f t="shared" si="19"/>
        <v>26.927199999999999</v>
      </c>
      <c r="X63" s="14">
        <f t="shared" si="20"/>
        <v>65.640323789564974</v>
      </c>
    </row>
    <row r="64" spans="10:24" ht="18.75">
      <c r="J64" s="11">
        <v>56</v>
      </c>
      <c r="K64" s="1" t="s">
        <v>52</v>
      </c>
      <c r="L64" s="14">
        <v>59.121176470588232</v>
      </c>
      <c r="M64" s="14">
        <f t="shared" si="14"/>
        <v>2.9560588235294118</v>
      </c>
      <c r="N64" s="14">
        <v>64.157567567567568</v>
      </c>
      <c r="O64" s="14">
        <f t="shared" si="15"/>
        <v>3.2078783783783784</v>
      </c>
      <c r="P64" s="14">
        <v>69.070227272727266</v>
      </c>
      <c r="Q64" s="14">
        <f t="shared" si="16"/>
        <v>3.4535113636363635</v>
      </c>
      <c r="R64" s="14">
        <v>57.13</v>
      </c>
      <c r="S64" s="14">
        <f t="shared" si="17"/>
        <v>11.426000000000002</v>
      </c>
      <c r="T64" s="14">
        <v>67.2</v>
      </c>
      <c r="U64" s="14">
        <f t="shared" si="18"/>
        <v>16.8</v>
      </c>
      <c r="V64" s="14">
        <v>73.272999999999996</v>
      </c>
      <c r="W64" s="14">
        <f t="shared" si="19"/>
        <v>29.309200000000001</v>
      </c>
      <c r="X64" s="14">
        <f t="shared" si="20"/>
        <v>67.152648565544169</v>
      </c>
    </row>
    <row r="65" spans="10:24" ht="18.75">
      <c r="J65" s="11">
        <v>57</v>
      </c>
      <c r="K65" s="1" t="s">
        <v>53</v>
      </c>
      <c r="L65" s="14">
        <v>59.63</v>
      </c>
      <c r="M65" s="14">
        <f t="shared" si="14"/>
        <v>2.9815000000000005</v>
      </c>
      <c r="N65" s="14">
        <v>75.098378378378371</v>
      </c>
      <c r="O65" s="14">
        <f t="shared" si="15"/>
        <v>3.7549189189189187</v>
      </c>
      <c r="P65" s="14">
        <v>75.440454545454543</v>
      </c>
      <c r="Q65" s="14">
        <f t="shared" si="16"/>
        <v>3.7720227272727271</v>
      </c>
      <c r="R65" s="14">
        <v>67.42</v>
      </c>
      <c r="S65" s="14">
        <f t="shared" si="17"/>
        <v>13.484000000000002</v>
      </c>
      <c r="T65" s="14">
        <v>69.8</v>
      </c>
      <c r="U65" s="14">
        <f t="shared" si="18"/>
        <v>17.45</v>
      </c>
      <c r="V65" s="14">
        <v>71.135999999999996</v>
      </c>
      <c r="W65" s="14">
        <f t="shared" si="19"/>
        <v>28.4544</v>
      </c>
      <c r="X65" s="14">
        <f t="shared" si="20"/>
        <v>69.896841646191646</v>
      </c>
    </row>
    <row r="66" spans="10:24" ht="18.75">
      <c r="J66" s="11">
        <v>58</v>
      </c>
      <c r="K66" s="1" t="s">
        <v>54</v>
      </c>
      <c r="L66" s="14">
        <v>68.682352941176461</v>
      </c>
      <c r="M66" s="14">
        <f t="shared" si="14"/>
        <v>3.4341176470588231</v>
      </c>
      <c r="N66" s="14">
        <v>62.89297297297297</v>
      </c>
      <c r="O66" s="14">
        <f t="shared" si="15"/>
        <v>3.1446486486486487</v>
      </c>
      <c r="P66" s="14">
        <v>57.271363636363624</v>
      </c>
      <c r="Q66" s="14">
        <f t="shared" si="16"/>
        <v>2.8635681818181813</v>
      </c>
      <c r="R66" s="14">
        <v>51.17</v>
      </c>
      <c r="S66" s="14">
        <f t="shared" si="17"/>
        <v>10.234000000000002</v>
      </c>
      <c r="T66" s="14">
        <v>54.55</v>
      </c>
      <c r="U66" s="14">
        <f t="shared" si="18"/>
        <v>13.637499999999999</v>
      </c>
      <c r="V66" s="14">
        <v>62.863999999999997</v>
      </c>
      <c r="W66" s="14">
        <f t="shared" si="19"/>
        <v>25.145600000000002</v>
      </c>
      <c r="X66" s="14">
        <f t="shared" si="20"/>
        <v>58.459434477525662</v>
      </c>
    </row>
    <row r="67" spans="10:24" ht="18.75">
      <c r="J67" s="11">
        <v>59</v>
      </c>
      <c r="K67" s="1" t="s">
        <v>55</v>
      </c>
      <c r="L67" s="14">
        <v>64.097058823529409</v>
      </c>
      <c r="M67" s="14">
        <f t="shared" si="14"/>
        <v>3.2048529411764708</v>
      </c>
      <c r="N67" s="14">
        <v>66.41</v>
      </c>
      <c r="O67" s="14">
        <f t="shared" si="15"/>
        <v>3.3205</v>
      </c>
      <c r="P67" s="14">
        <v>66.31659090909092</v>
      </c>
      <c r="Q67" s="14">
        <f t="shared" si="16"/>
        <v>3.3158295454545463</v>
      </c>
      <c r="R67" s="14">
        <v>59.98</v>
      </c>
      <c r="S67" s="14">
        <f t="shared" si="17"/>
        <v>11.996</v>
      </c>
      <c r="T67" s="14">
        <v>65.28</v>
      </c>
      <c r="U67" s="14">
        <f t="shared" si="18"/>
        <v>16.32</v>
      </c>
      <c r="V67" s="14">
        <v>64.954999999999998</v>
      </c>
      <c r="W67" s="14">
        <f t="shared" si="19"/>
        <v>25.981999999999999</v>
      </c>
      <c r="X67" s="14">
        <f t="shared" si="20"/>
        <v>64.139182486631029</v>
      </c>
    </row>
    <row r="68" spans="10:24" ht="18.75">
      <c r="J68" s="11">
        <v>60</v>
      </c>
      <c r="K68" s="8" t="s">
        <v>56</v>
      </c>
      <c r="L68" s="14">
        <v>56.491176470588236</v>
      </c>
      <c r="M68" s="14">
        <f t="shared" si="14"/>
        <v>2.8245588235294119</v>
      </c>
      <c r="N68" s="14">
        <v>58.708648648648641</v>
      </c>
      <c r="O68" s="14">
        <f t="shared" si="15"/>
        <v>2.9354324324324321</v>
      </c>
      <c r="P68" s="14">
        <v>61.338181818181823</v>
      </c>
      <c r="Q68" s="14">
        <f t="shared" si="16"/>
        <v>3.0669090909090913</v>
      </c>
      <c r="R68" s="14">
        <v>51.57</v>
      </c>
      <c r="S68" s="14">
        <f t="shared" si="17"/>
        <v>10.314</v>
      </c>
      <c r="T68" s="14">
        <v>54.954999999999998</v>
      </c>
      <c r="U68" s="14">
        <f t="shared" si="18"/>
        <v>13.73875</v>
      </c>
      <c r="V68" s="14">
        <v>60.726999999999997</v>
      </c>
      <c r="W68" s="14">
        <f t="shared" si="19"/>
        <v>24.290800000000001</v>
      </c>
      <c r="X68" s="14">
        <f t="shared" si="20"/>
        <v>57.170450346870943</v>
      </c>
    </row>
    <row r="69" spans="10:24" ht="18.75">
      <c r="J69" s="11">
        <v>61</v>
      </c>
      <c r="K69" s="1" t="s">
        <v>57</v>
      </c>
      <c r="L69" s="14">
        <v>72.192352941176466</v>
      </c>
      <c r="M69" s="14">
        <f t="shared" si="14"/>
        <v>3.6096176470588235</v>
      </c>
      <c r="N69" s="14">
        <v>79.442162162162148</v>
      </c>
      <c r="O69" s="14">
        <f t="shared" si="15"/>
        <v>3.9721081081081078</v>
      </c>
      <c r="P69" s="14">
        <v>68.380227272727268</v>
      </c>
      <c r="Q69" s="14">
        <f t="shared" si="16"/>
        <v>3.4190113636363635</v>
      </c>
      <c r="R69" s="14">
        <v>58.11</v>
      </c>
      <c r="S69" s="14">
        <f t="shared" si="17"/>
        <v>11.622</v>
      </c>
      <c r="T69" s="14">
        <v>61.48</v>
      </c>
      <c r="U69" s="14">
        <f t="shared" si="18"/>
        <v>15.37</v>
      </c>
      <c r="V69" s="14">
        <v>62.091000000000001</v>
      </c>
      <c r="W69" s="14">
        <f t="shared" si="19"/>
        <v>24.836400000000001</v>
      </c>
      <c r="X69" s="14">
        <f t="shared" si="20"/>
        <v>62.829137118803303</v>
      </c>
    </row>
    <row r="70" spans="10:24" ht="18.75" customHeight="1">
      <c r="J70" s="11">
        <v>62</v>
      </c>
      <c r="K70" s="1" t="s">
        <v>58</v>
      </c>
      <c r="L70" s="14">
        <v>71.02411764705883</v>
      </c>
      <c r="M70" s="14">
        <f t="shared" si="14"/>
        <v>3.5512058823529418</v>
      </c>
      <c r="N70" s="14">
        <v>76.452162162162182</v>
      </c>
      <c r="O70" s="14">
        <f t="shared" si="15"/>
        <v>3.8226081081081094</v>
      </c>
      <c r="P70" s="14">
        <v>73.154090909090897</v>
      </c>
      <c r="Q70" s="14">
        <f t="shared" si="16"/>
        <v>3.6577045454545449</v>
      </c>
      <c r="R70" s="14">
        <v>64.760000000000005</v>
      </c>
      <c r="S70" s="14">
        <f t="shared" si="17"/>
        <v>12.952000000000002</v>
      </c>
      <c r="T70" s="14">
        <v>66.569999999999993</v>
      </c>
      <c r="U70" s="14">
        <f t="shared" si="18"/>
        <v>16.642499999999998</v>
      </c>
      <c r="V70" s="14">
        <v>68.954999999999998</v>
      </c>
      <c r="W70" s="14">
        <f t="shared" si="19"/>
        <v>27.582000000000001</v>
      </c>
      <c r="X70" s="14">
        <f t="shared" si="20"/>
        <v>68.208018535915599</v>
      </c>
    </row>
    <row r="71" spans="10:24" ht="18.75">
      <c r="J71" s="11">
        <v>63</v>
      </c>
      <c r="K71" s="1" t="s">
        <v>59</v>
      </c>
      <c r="L71" s="14">
        <v>60.57823529411764</v>
      </c>
      <c r="M71" s="14">
        <f t="shared" si="14"/>
        <v>3.0289117647058821</v>
      </c>
      <c r="N71" s="14">
        <v>62.056486486486492</v>
      </c>
      <c r="O71" s="14">
        <f t="shared" si="15"/>
        <v>3.1028243243243248</v>
      </c>
      <c r="P71" s="14">
        <v>57.855227272727276</v>
      </c>
      <c r="Q71" s="14">
        <f t="shared" si="16"/>
        <v>2.8927613636363638</v>
      </c>
      <c r="R71" s="14">
        <v>55.19</v>
      </c>
      <c r="S71" s="14">
        <f t="shared" si="17"/>
        <v>11.038</v>
      </c>
      <c r="T71" s="14">
        <v>57.863999999999997</v>
      </c>
      <c r="U71" s="14">
        <f t="shared" si="18"/>
        <v>14.465999999999999</v>
      </c>
      <c r="V71" s="14">
        <v>58.773000000000003</v>
      </c>
      <c r="W71" s="14">
        <f t="shared" si="19"/>
        <v>23.509200000000003</v>
      </c>
      <c r="X71" s="14">
        <f t="shared" si="20"/>
        <v>58.037697452666571</v>
      </c>
    </row>
    <row r="72" spans="10:24" ht="18.75">
      <c r="J72" s="11">
        <v>64</v>
      </c>
      <c r="K72" s="1" t="s">
        <v>60</v>
      </c>
      <c r="L72" s="14">
        <v>52.1</v>
      </c>
      <c r="M72" s="14">
        <f t="shared" si="14"/>
        <v>2.6050000000000004</v>
      </c>
      <c r="N72" s="14">
        <v>56.91</v>
      </c>
      <c r="O72" s="14">
        <f t="shared" si="15"/>
        <v>2.8454999999999999</v>
      </c>
      <c r="P72" s="14">
        <v>57.53</v>
      </c>
      <c r="Q72" s="14">
        <f t="shared" si="16"/>
        <v>2.8765000000000001</v>
      </c>
      <c r="R72" s="14">
        <v>55.07</v>
      </c>
      <c r="S72" s="14">
        <f t="shared" si="17"/>
        <v>11.014000000000001</v>
      </c>
      <c r="T72" s="14">
        <v>50.7</v>
      </c>
      <c r="U72" s="14">
        <f t="shared" si="18"/>
        <v>12.675000000000001</v>
      </c>
      <c r="V72" s="14">
        <v>57.226999999999997</v>
      </c>
      <c r="W72" s="14">
        <f t="shared" si="19"/>
        <v>22.890799999999999</v>
      </c>
      <c r="X72" s="14">
        <f t="shared" si="20"/>
        <v>54.906800000000004</v>
      </c>
    </row>
    <row r="73" spans="10:24" ht="18.75">
      <c r="J73" s="11">
        <v>65</v>
      </c>
      <c r="K73" s="1" t="s">
        <v>61</v>
      </c>
      <c r="L73" s="14">
        <v>58.69764705882352</v>
      </c>
      <c r="M73" s="14">
        <f t="shared" si="14"/>
        <v>2.9348823529411763</v>
      </c>
      <c r="N73" s="14">
        <v>57.512432432432433</v>
      </c>
      <c r="O73" s="14">
        <f t="shared" si="15"/>
        <v>2.8756216216216219</v>
      </c>
      <c r="P73" s="14">
        <v>54.55318181818182</v>
      </c>
      <c r="Q73" s="14">
        <f t="shared" si="16"/>
        <v>2.727659090909091</v>
      </c>
      <c r="R73" s="14">
        <v>50.68</v>
      </c>
      <c r="S73" s="14">
        <f t="shared" si="17"/>
        <v>10.136000000000001</v>
      </c>
      <c r="T73" s="14">
        <v>56.66</v>
      </c>
      <c r="U73" s="14">
        <f t="shared" si="18"/>
        <v>14.164999999999999</v>
      </c>
      <c r="V73" s="14">
        <v>57.363999999999997</v>
      </c>
      <c r="W73" s="14">
        <f t="shared" si="19"/>
        <v>22.945599999999999</v>
      </c>
      <c r="X73" s="14">
        <f t="shared" si="20"/>
        <v>55.784763065471886</v>
      </c>
    </row>
    <row r="74" spans="10:24" ht="18.75">
      <c r="J74" s="11">
        <v>66</v>
      </c>
      <c r="K74" s="1" t="s">
        <v>62</v>
      </c>
      <c r="L74" s="14">
        <v>74.112352941176468</v>
      </c>
      <c r="M74" s="14">
        <f t="shared" si="14"/>
        <v>3.7056176470588236</v>
      </c>
      <c r="N74" s="14">
        <v>76.410270270270274</v>
      </c>
      <c r="O74" s="14">
        <f t="shared" si="15"/>
        <v>3.820513513513514</v>
      </c>
      <c r="P74" s="14">
        <v>62.297727272727279</v>
      </c>
      <c r="Q74" s="14">
        <f t="shared" si="16"/>
        <v>3.114886363636364</v>
      </c>
      <c r="R74" s="14">
        <v>54.08</v>
      </c>
      <c r="S74" s="14">
        <f t="shared" si="17"/>
        <v>10.816000000000001</v>
      </c>
      <c r="T74" s="14">
        <v>54.66</v>
      </c>
      <c r="U74" s="14">
        <f t="shared" si="18"/>
        <v>13.664999999999999</v>
      </c>
      <c r="V74" s="14">
        <v>60.045000000000002</v>
      </c>
      <c r="W74" s="14">
        <f t="shared" si="19"/>
        <v>24.018000000000001</v>
      </c>
      <c r="X74" s="14">
        <f t="shared" si="20"/>
        <v>59.140017524208702</v>
      </c>
    </row>
    <row r="75" spans="10:24" ht="18.75">
      <c r="J75" s="11">
        <v>67</v>
      </c>
      <c r="K75" s="1" t="s">
        <v>63</v>
      </c>
      <c r="L75" s="14">
        <v>54.818823529411766</v>
      </c>
      <c r="M75" s="14">
        <f t="shared" si="14"/>
        <v>2.7409411764705887</v>
      </c>
      <c r="N75" s="14">
        <v>57.411351351351342</v>
      </c>
      <c r="O75" s="14">
        <f t="shared" si="15"/>
        <v>2.8705675675675675</v>
      </c>
      <c r="P75" s="14">
        <v>59.021590909090904</v>
      </c>
      <c r="Q75" s="14">
        <f t="shared" si="16"/>
        <v>2.9510795454545455</v>
      </c>
      <c r="R75" s="14">
        <v>57.64</v>
      </c>
      <c r="S75" s="14">
        <f t="shared" si="17"/>
        <v>11.528</v>
      </c>
      <c r="T75" s="14">
        <v>59.07</v>
      </c>
      <c r="U75" s="14">
        <f t="shared" si="18"/>
        <v>14.7675</v>
      </c>
      <c r="V75" s="14">
        <v>58.363999999999997</v>
      </c>
      <c r="W75" s="14">
        <f t="shared" si="19"/>
        <v>23.345600000000001</v>
      </c>
      <c r="X75" s="14">
        <f t="shared" si="20"/>
        <v>58.203688289492703</v>
      </c>
    </row>
    <row r="76" spans="10:24" ht="18.75">
      <c r="J76" s="11">
        <v>68</v>
      </c>
      <c r="K76" s="1" t="s">
        <v>64</v>
      </c>
      <c r="L76" s="14">
        <v>57.446470588235293</v>
      </c>
      <c r="M76" s="14">
        <f t="shared" si="14"/>
        <v>2.8723235294117648</v>
      </c>
      <c r="N76" s="14">
        <v>61.182702702702706</v>
      </c>
      <c r="O76" s="14">
        <f t="shared" si="15"/>
        <v>3.0591351351351355</v>
      </c>
      <c r="P76" s="14">
        <v>67.402272727272717</v>
      </c>
      <c r="Q76" s="14">
        <f t="shared" si="16"/>
        <v>3.3701136363636359</v>
      </c>
      <c r="R76" s="14">
        <v>53.47</v>
      </c>
      <c r="S76" s="14">
        <f t="shared" si="17"/>
        <v>10.694000000000001</v>
      </c>
      <c r="T76" s="14">
        <v>53.66</v>
      </c>
      <c r="U76" s="14">
        <f t="shared" si="18"/>
        <v>13.414999999999999</v>
      </c>
      <c r="V76" s="14">
        <v>60.636000000000003</v>
      </c>
      <c r="W76" s="14">
        <f t="shared" si="19"/>
        <v>24.254400000000004</v>
      </c>
      <c r="X76" s="14">
        <f t="shared" si="20"/>
        <v>57.664972300910541</v>
      </c>
    </row>
    <row r="77" spans="10:24" ht="18.75">
      <c r="J77" s="11">
        <v>69</v>
      </c>
      <c r="K77" s="1" t="s">
        <v>65</v>
      </c>
      <c r="L77" s="14">
        <v>52.82</v>
      </c>
      <c r="M77" s="14">
        <f t="shared" si="14"/>
        <v>2.641</v>
      </c>
      <c r="N77" s="14">
        <v>61.594594594594597</v>
      </c>
      <c r="O77" s="14">
        <f t="shared" si="15"/>
        <v>3.0797297297297299</v>
      </c>
      <c r="P77" s="14">
        <v>64.017727272727271</v>
      </c>
      <c r="Q77" s="14">
        <f t="shared" si="16"/>
        <v>3.2008863636363638</v>
      </c>
      <c r="R77" s="14">
        <v>57.02</v>
      </c>
      <c r="S77" s="14">
        <f t="shared" si="17"/>
        <v>11.404000000000002</v>
      </c>
      <c r="T77" s="14">
        <v>60.34</v>
      </c>
      <c r="U77" s="14">
        <f t="shared" si="18"/>
        <v>15.085000000000001</v>
      </c>
      <c r="V77" s="14">
        <v>61.591000000000001</v>
      </c>
      <c r="W77" s="14">
        <f t="shared" si="19"/>
        <v>24.636400000000002</v>
      </c>
      <c r="X77" s="14">
        <f t="shared" si="20"/>
        <v>60.047016093366096</v>
      </c>
    </row>
    <row r="78" spans="10:24" ht="18.75">
      <c r="J78" s="11">
        <v>70</v>
      </c>
      <c r="K78" s="1" t="s">
        <v>66</v>
      </c>
      <c r="L78" s="14">
        <v>73.137058823529415</v>
      </c>
      <c r="M78" s="14">
        <f t="shared" si="14"/>
        <v>3.6568529411764708</v>
      </c>
      <c r="N78" s="14">
        <v>73.188108108108111</v>
      </c>
      <c r="O78" s="14">
        <f t="shared" si="15"/>
        <v>3.6594054054054057</v>
      </c>
      <c r="P78" s="14">
        <v>67.748409090909092</v>
      </c>
      <c r="Q78" s="14">
        <f t="shared" si="16"/>
        <v>3.3874204545454547</v>
      </c>
      <c r="R78" s="14">
        <v>60.59</v>
      </c>
      <c r="S78" s="14">
        <f t="shared" si="17"/>
        <v>12.118000000000002</v>
      </c>
      <c r="T78" s="14">
        <v>69.8</v>
      </c>
      <c r="U78" s="14">
        <f t="shared" si="18"/>
        <v>17.45</v>
      </c>
      <c r="V78" s="14">
        <v>68.682000000000002</v>
      </c>
      <c r="W78" s="14">
        <f t="shared" si="19"/>
        <v>27.472800000000003</v>
      </c>
      <c r="X78" s="14">
        <f t="shared" si="20"/>
        <v>67.744478801127329</v>
      </c>
    </row>
    <row r="79" spans="10:24" ht="18.75">
      <c r="J79" s="11">
        <v>71</v>
      </c>
      <c r="K79" s="1" t="s">
        <v>67</v>
      </c>
      <c r="L79" s="14">
        <v>57.83</v>
      </c>
      <c r="M79" s="14">
        <f t="shared" ref="M79:M82" si="21">L79*0.05</f>
        <v>2.8915000000000002</v>
      </c>
      <c r="N79" s="14">
        <v>58.54054054054054</v>
      </c>
      <c r="O79" s="14">
        <f t="shared" ref="O79:O82" si="22">N79*0.05</f>
        <v>2.9270270270270271</v>
      </c>
      <c r="P79" s="14">
        <v>58.698863636363633</v>
      </c>
      <c r="Q79" s="14">
        <f t="shared" ref="Q79:Q82" si="23">P79*0.05</f>
        <v>2.9349431818181819</v>
      </c>
      <c r="R79" s="14">
        <v>54.04</v>
      </c>
      <c r="S79" s="14">
        <f t="shared" ref="S79:S82" si="24">R79*0.2</f>
        <v>10.808</v>
      </c>
      <c r="T79" s="14">
        <v>55.75</v>
      </c>
      <c r="U79" s="14">
        <f t="shared" ref="U79:U82" si="25">T79*0.25</f>
        <v>13.9375</v>
      </c>
      <c r="V79" s="14">
        <v>60.545000000000002</v>
      </c>
      <c r="W79" s="14">
        <f t="shared" ref="W79:W82" si="26">V79*0.4</f>
        <v>24.218000000000004</v>
      </c>
      <c r="X79" s="14">
        <f t="shared" ref="X79:X82" si="27">W79+U79+S79+Q79+O79+M79</f>
        <v>57.716970208845218</v>
      </c>
    </row>
    <row r="80" spans="10:24" ht="18.75">
      <c r="J80" s="11">
        <v>72</v>
      </c>
      <c r="K80" s="1" t="s">
        <v>68</v>
      </c>
      <c r="L80" s="14">
        <v>55.072941176470586</v>
      </c>
      <c r="M80" s="14">
        <f t="shared" si="21"/>
        <v>2.7536470588235296</v>
      </c>
      <c r="N80" s="14">
        <v>55.314594594594595</v>
      </c>
      <c r="O80" s="14">
        <f t="shared" si="22"/>
        <v>2.7657297297297299</v>
      </c>
      <c r="P80" s="14">
        <v>56.733863636363637</v>
      </c>
      <c r="Q80" s="14">
        <f t="shared" si="23"/>
        <v>2.8366931818181822</v>
      </c>
      <c r="R80" s="14">
        <v>55.89</v>
      </c>
      <c r="S80" s="14">
        <f t="shared" si="24"/>
        <v>11.178000000000001</v>
      </c>
      <c r="T80" s="14">
        <v>59</v>
      </c>
      <c r="U80" s="14">
        <f t="shared" si="25"/>
        <v>14.75</v>
      </c>
      <c r="V80" s="14">
        <v>60.954999999999998</v>
      </c>
      <c r="W80" s="14">
        <f t="shared" si="26"/>
        <v>24.382000000000001</v>
      </c>
      <c r="X80" s="14">
        <f t="shared" si="27"/>
        <v>58.666069970371446</v>
      </c>
    </row>
    <row r="81" spans="10:24" ht="18.75">
      <c r="J81" s="11">
        <v>73</v>
      </c>
      <c r="K81" s="1" t="s">
        <v>69</v>
      </c>
      <c r="L81" s="14">
        <v>64.832352941176481</v>
      </c>
      <c r="M81" s="14">
        <f t="shared" si="21"/>
        <v>3.241617647058824</v>
      </c>
      <c r="N81" s="14">
        <v>74.377297297297304</v>
      </c>
      <c r="O81" s="14">
        <f t="shared" si="22"/>
        <v>3.7188648648648654</v>
      </c>
      <c r="P81" s="14">
        <v>64.862272727272725</v>
      </c>
      <c r="Q81" s="14">
        <f t="shared" si="23"/>
        <v>3.2431136363636366</v>
      </c>
      <c r="R81" s="14">
        <v>60.17</v>
      </c>
      <c r="S81" s="14">
        <f t="shared" si="24"/>
        <v>12.034000000000001</v>
      </c>
      <c r="T81" s="14">
        <v>69.8</v>
      </c>
      <c r="U81" s="14">
        <f t="shared" si="25"/>
        <v>17.45</v>
      </c>
      <c r="V81" s="14">
        <v>65.409000000000006</v>
      </c>
      <c r="W81" s="14">
        <f t="shared" si="26"/>
        <v>26.163600000000002</v>
      </c>
      <c r="X81" s="14">
        <f t="shared" si="27"/>
        <v>65.851196148287329</v>
      </c>
    </row>
    <row r="82" spans="10:24" ht="18.75">
      <c r="J82" s="11">
        <v>74</v>
      </c>
      <c r="K82" s="1" t="s">
        <v>70</v>
      </c>
      <c r="L82" s="14">
        <v>67.412941176470582</v>
      </c>
      <c r="M82" s="14">
        <f t="shared" si="21"/>
        <v>3.3706470588235291</v>
      </c>
      <c r="N82" s="14">
        <v>74.358918918918917</v>
      </c>
      <c r="O82" s="14">
        <f t="shared" si="22"/>
        <v>3.7179459459459459</v>
      </c>
      <c r="P82" s="14">
        <v>68.234772727272727</v>
      </c>
      <c r="Q82" s="14">
        <f t="shared" si="23"/>
        <v>3.4117386363636366</v>
      </c>
      <c r="R82" s="14">
        <v>59.96</v>
      </c>
      <c r="S82" s="14">
        <f t="shared" si="24"/>
        <v>11.992000000000001</v>
      </c>
      <c r="T82" s="14">
        <v>50.57</v>
      </c>
      <c r="U82" s="14">
        <f t="shared" si="25"/>
        <v>12.6425</v>
      </c>
      <c r="V82" s="14">
        <v>65.590999999999994</v>
      </c>
      <c r="W82" s="14">
        <f t="shared" si="26"/>
        <v>26.2364</v>
      </c>
      <c r="X82" s="14">
        <f t="shared" si="27"/>
        <v>61.371231641133114</v>
      </c>
    </row>
    <row r="89" spans="10:24" ht="20.25">
      <c r="K89" s="33" t="s">
        <v>90</v>
      </c>
      <c r="L89" s="33"/>
      <c r="M89" s="33"/>
      <c r="N89" s="33"/>
      <c r="P89" s="33" t="s">
        <v>91</v>
      </c>
      <c r="Q89" s="33"/>
      <c r="R89" s="33"/>
      <c r="S89" s="33" t="s">
        <v>92</v>
      </c>
      <c r="T89" s="33"/>
      <c r="U89" s="33"/>
      <c r="V89" s="33"/>
    </row>
  </sheetData>
  <mergeCells count="10">
    <mergeCell ref="K89:N89"/>
    <mergeCell ref="P89:R89"/>
    <mergeCell ref="S89:V89"/>
    <mergeCell ref="J7:X7"/>
    <mergeCell ref="V8:W8"/>
    <mergeCell ref="T8:U8"/>
    <mergeCell ref="R8:S8"/>
    <mergeCell ref="P8:Q8"/>
    <mergeCell ref="N8:O8"/>
    <mergeCell ref="L8:M8"/>
  </mergeCells>
  <pageMargins left="0.7" right="0.7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التسلسل</vt:lpstr>
      <vt:lpstr>المعدل التراكمي</vt:lpstr>
      <vt:lpstr>ورقة3</vt:lpstr>
      <vt:lpstr>'المعدل التراكمي'!Print_Area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Dose 2017</dc:creator>
  <cp:lastModifiedBy>lenovo</cp:lastModifiedBy>
  <cp:lastPrinted>2018-07-22T06:52:38Z</cp:lastPrinted>
  <dcterms:created xsi:type="dcterms:W3CDTF">2018-01-07T07:38:32Z</dcterms:created>
  <dcterms:modified xsi:type="dcterms:W3CDTF">2019-03-18T10:10:25Z</dcterms:modified>
</cp:coreProperties>
</file>